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515" activeTab="0"/>
  </bookViews>
  <sheets>
    <sheet name="Studyplan" sheetId="1" r:id="rId1"/>
  </sheets>
  <definedNames>
    <definedName name="_xlnm.Print_Area" localSheetId="0">'Studyplan'!$A$1:$I$101</definedName>
  </definedNames>
  <calcPr fullCalcOnLoad="1"/>
</workbook>
</file>

<file path=xl/sharedStrings.xml><?xml version="1.0" encoding="utf-8"?>
<sst xmlns="http://schemas.openxmlformats.org/spreadsheetml/2006/main" count="138" uniqueCount="84">
  <si>
    <t>BOKU</t>
  </si>
  <si>
    <t>Course</t>
  </si>
  <si>
    <t>Course ID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</si>
  <si>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</si>
  <si>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</si>
  <si>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</si>
  <si>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</si>
  <si>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</t>
  </si>
  <si>
    <t>Comp. = Compulsory Courses</t>
  </si>
  <si>
    <t>Home University: BOKU</t>
  </si>
  <si>
    <t>Sum</t>
  </si>
  <si>
    <t>Introduction (12 ECTS)</t>
  </si>
  <si>
    <t>Introduction I</t>
  </si>
  <si>
    <t>Subject</t>
  </si>
  <si>
    <t>Statistical data analysis</t>
  </si>
  <si>
    <t>Compulsory Courses at BOKU</t>
  </si>
  <si>
    <t>Soil resources</t>
  </si>
  <si>
    <t>Water resources and climate</t>
  </si>
  <si>
    <t>Ecology of aquatic systems</t>
  </si>
  <si>
    <t>Hydrogeology</t>
  </si>
  <si>
    <t>Master's Thesis Seminar (2 ECTS)</t>
  </si>
  <si>
    <t>Master's Thesis Seminar</t>
  </si>
  <si>
    <t>Free Elective Courses at BOKU</t>
  </si>
  <si>
    <t>Elective Courses at BOKU - Specialisations in thematic fields</t>
  </si>
  <si>
    <t>Master's Thesis (30 ECTS)</t>
  </si>
  <si>
    <t>Master's Thesis</t>
  </si>
  <si>
    <t>TOTAL</t>
  </si>
  <si>
    <t>Signature of Student / Date</t>
  </si>
  <si>
    <t>Official Confirmation / Date</t>
  </si>
  <si>
    <t>Thematic field</t>
  </si>
  <si>
    <t>Thesis-related subjects and research skills</t>
  </si>
  <si>
    <t>Main Component</t>
  </si>
  <si>
    <t>CULS</t>
  </si>
  <si>
    <t>General skills &amp; research methods (12 ECTS)</t>
  </si>
  <si>
    <t>Fundamentals of natural resources (12 ECTS)</t>
  </si>
  <si>
    <t>Courses at CULS (30 ECTS)</t>
  </si>
  <si>
    <t>AIA04E</t>
  </si>
  <si>
    <t>AHA17E</t>
  </si>
  <si>
    <t>AAA19E</t>
  </si>
  <si>
    <t>Soil and Water Relationship</t>
  </si>
  <si>
    <t>Soil and Plant Relationship</t>
  </si>
  <si>
    <t>Advanced Meteorology</t>
  </si>
  <si>
    <t>Specialisations in thematic fields (0- 30 ECTS)</t>
  </si>
  <si>
    <t>Free Electives at CULS (0-6 ECTS)</t>
  </si>
  <si>
    <t>Free Electives (min* 10 ECTS)</t>
  </si>
  <si>
    <t>Introduction in natural resources management and ecological engineering</t>
  </si>
  <si>
    <t>Resource and environmental economics</t>
  </si>
  <si>
    <t>Lecture series in soil, water and atmosphere</t>
  </si>
  <si>
    <t>Soil ecology</t>
  </si>
  <si>
    <t>Field course soil ecology</t>
  </si>
  <si>
    <t>Sum of the ECTS Elective Courses at BOKU</t>
  </si>
  <si>
    <t>Scientific skills</t>
  </si>
  <si>
    <t xml:space="preserve"> </t>
  </si>
  <si>
    <t>Soil - Plant Science Workshop: From the hypothesis to publication I.</t>
  </si>
  <si>
    <t>Soil - Plant Science Workshop: From the hypothesis to publication II.</t>
  </si>
  <si>
    <t>Introduction II</t>
  </si>
  <si>
    <t>Spatial data analysis and intergration</t>
  </si>
  <si>
    <t>Biogeochemistry of Soils</t>
  </si>
  <si>
    <t>Agro-municipal resource management</t>
  </si>
  <si>
    <t>NAME: Max Mustermann</t>
  </si>
  <si>
    <t>Agro-municipal resource management (12 ECTS)</t>
  </si>
  <si>
    <t>Soil management and protection</t>
  </si>
  <si>
    <t>Soil conservation and soil protection</t>
  </si>
  <si>
    <t>Soil water management</t>
  </si>
  <si>
    <t>Water resources planning and management</t>
  </si>
  <si>
    <t>Irrigation design</t>
  </si>
  <si>
    <t>Water resource planning and waste management</t>
  </si>
  <si>
    <t>Scientific Writing</t>
  </si>
  <si>
    <t>Presenting at a Scientific Student Conference</t>
  </si>
  <si>
    <t>Remote sensing and GIS in natural resource management</t>
  </si>
  <si>
    <t>Fundamentals of natural resources (0- 25 ECTS)</t>
  </si>
  <si>
    <t>ARA42E</t>
  </si>
  <si>
    <t>Alternative Agriculture</t>
  </si>
  <si>
    <t>ZEL01E</t>
  </si>
  <si>
    <t>Ecology and Ecological Methods</t>
  </si>
  <si>
    <t>Ecological Engineering and Risk Management</t>
  </si>
  <si>
    <t>Uncertainties in hydrological and ecosystem modelling</t>
  </si>
  <si>
    <t>Environmental statistics </t>
  </si>
  <si>
    <t>ZBX12E</t>
  </si>
  <si>
    <t>Soil Erosion Control</t>
  </si>
  <si>
    <r>
      <t xml:space="preserve">Individual Course Plan (2020)
</t>
    </r>
    <r>
      <rPr>
        <b/>
        <sz val="12"/>
        <rFont val="Arial"/>
        <family val="2"/>
      </rPr>
      <t xml:space="preserve">
Natural Resources Management and Ecological Engineering</t>
    </r>
  </si>
  <si>
    <t>Student ID BOKU: 02000000</t>
  </si>
  <si>
    <t>WS 20</t>
  </si>
  <si>
    <t>WS 22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</si>
</sst>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zł&quot;;\-#,##0\ &quot;zł&quot;"/>
    <numFmt numFmtId="181" formatCode="#,##0\ &quot;zł&quot;;[Red]\-#,##0\ &quot;zł&quot;"/>
    <numFmt numFmtId="182" formatCode="#,##0.00\ &quot;zł&quot;;\-#,##0.00\ &quot;zł&quot;"/>
    <numFmt numFmtId="183" formatCode="#,##0.00\ &quot;zł&quot;;[Red]\-#,##0.00\ &quot;zł&quot;"/>
    <numFmt numFmtId="184" formatCode="_-* #,##0\ &quot;zł&quot;_-;\-* #,##0\ &quot;zł&quot;_-;_-* &quot;-&quot;\ &quot;zł&quot;_-;_-@_-"/>
    <numFmt numFmtId="185" formatCode="_-* #,##0\ _z_ł_-;\-* #,##0\ _z_ł_-;_-* &quot;-&quot;\ _z_ł_-;_-@_-"/>
    <numFmt numFmtId="186" formatCode="_-* #,##0.00\ &quot;zł&quot;_-;\-* #,##0.00\ &quot;zł&quot;_-;_-* &quot;-&quot;??\ &quot;zł&quot;_-;_-@_-"/>
    <numFmt numFmtId="187" formatCode="_-* #,##0.00\ _z_ł_-;\-* #,##0.00\ _z_ł_-;_-* &quot;-&quot;??\ _z_ł_-;_-@_-"/>
    <numFmt numFmtId="188" formatCode="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C07]dddd\,\ dd\.\ mmmm\ yyyy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5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32" borderId="1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32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2" fillId="0" borderId="0" xfId="48" applyFont="1" applyFill="1" applyAlignment="1" applyProtection="1">
      <alignment vertical="center"/>
      <protection/>
    </xf>
    <xf numFmtId="0" fontId="1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2" fillId="0" borderId="0" xfId="48" applyFont="1" applyFill="1" applyAlignment="1" applyProtection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12" fillId="0" borderId="0" xfId="48" applyFont="1" applyFill="1" applyAlignment="1" applyProtection="1">
      <alignment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view="pageBreakPreview" zoomScaleSheetLayoutView="100" workbookViewId="0" topLeftCell="A1">
      <selection activeCell="E5" sqref="E5"/>
    </sheetView>
  </sheetViews>
  <sheetFormatPr defaultColWidth="11.421875" defaultRowHeight="12.75"/>
  <cols>
    <col min="1" max="1" width="2.421875" style="2" customWidth="1"/>
    <col min="2" max="2" width="6.421875" style="2" customWidth="1"/>
    <col min="3" max="3" width="17.28125" style="5" customWidth="1"/>
    <col min="4" max="4" width="14.57421875" style="6" customWidth="1"/>
    <col min="5" max="5" width="50.7109375" style="5" customWidth="1"/>
    <col min="6" max="6" width="9.00390625" style="5" customWidth="1"/>
    <col min="7" max="7" width="6.8515625" style="5" customWidth="1"/>
    <col min="8" max="8" width="11.00390625" style="5" customWidth="1"/>
    <col min="9" max="9" width="16.28125" style="2" customWidth="1"/>
    <col min="10" max="16384" width="11.421875" style="2" customWidth="1"/>
  </cols>
  <sheetData>
    <row r="1" spans="1:14" ht="49.5" customHeight="1">
      <c r="A1" s="148" t="s">
        <v>80</v>
      </c>
      <c r="B1" s="148"/>
      <c r="C1" s="148"/>
      <c r="D1" s="148"/>
      <c r="E1" s="148"/>
      <c r="F1" s="148"/>
      <c r="G1" s="17"/>
      <c r="H1" s="17"/>
      <c r="I1" s="1"/>
      <c r="J1" s="1"/>
      <c r="K1" s="1"/>
      <c r="L1" s="1"/>
      <c r="M1" s="1"/>
      <c r="N1" s="1"/>
    </row>
    <row r="2" spans="1:10" ht="39.75" customHeight="1">
      <c r="A2" s="148" t="s">
        <v>59</v>
      </c>
      <c r="B2" s="148"/>
      <c r="C2" s="148"/>
      <c r="D2" s="148"/>
      <c r="E2" s="148"/>
      <c r="F2" s="148"/>
      <c r="G2" s="16"/>
      <c r="H2" s="16"/>
      <c r="I2" s="1"/>
      <c r="J2" s="1"/>
    </row>
    <row r="3" spans="1:11" ht="24.75" customHeight="1">
      <c r="A3" s="149" t="s">
        <v>81</v>
      </c>
      <c r="B3" s="149"/>
      <c r="C3" s="149"/>
      <c r="D3" s="149"/>
      <c r="E3" s="149"/>
      <c r="F3" s="149"/>
      <c r="G3" s="18"/>
      <c r="H3" s="18"/>
      <c r="I3" s="1"/>
      <c r="J3" s="1"/>
      <c r="K3" s="1"/>
    </row>
    <row r="4" spans="1:8" ht="15" customHeight="1">
      <c r="A4" s="3"/>
      <c r="B4" s="142" t="s">
        <v>9</v>
      </c>
      <c r="C4" s="142"/>
      <c r="D4" s="4" t="s">
        <v>0</v>
      </c>
      <c r="E4" s="4"/>
      <c r="F4" s="4"/>
      <c r="G4" s="4"/>
      <c r="H4" s="3"/>
    </row>
    <row r="5" spans="1:9" ht="15" customHeight="1">
      <c r="A5" s="3"/>
      <c r="B5" s="142" t="s">
        <v>3</v>
      </c>
      <c r="C5" s="142"/>
      <c r="D5" s="4" t="s">
        <v>32</v>
      </c>
      <c r="E5" s="4"/>
      <c r="F5" s="4"/>
      <c r="G5" s="4"/>
      <c r="H5" s="3"/>
      <c r="I5" s="7"/>
    </row>
    <row r="6" spans="1:9" ht="27.75" customHeight="1">
      <c r="A6" s="3"/>
      <c r="B6" s="142" t="s">
        <v>4</v>
      </c>
      <c r="C6" s="142"/>
      <c r="D6" s="105" t="s">
        <v>58</v>
      </c>
      <c r="E6" s="4"/>
      <c r="F6" s="4"/>
      <c r="G6" s="4"/>
      <c r="H6" s="9"/>
      <c r="I6" s="7"/>
    </row>
    <row r="7" spans="1:9" ht="15" customHeight="1">
      <c r="A7" s="3"/>
      <c r="B7" s="4"/>
      <c r="C7" s="4"/>
      <c r="D7" s="4"/>
      <c r="E7" s="4"/>
      <c r="F7" s="4"/>
      <c r="G7" s="4"/>
      <c r="H7" s="11"/>
      <c r="I7" s="7"/>
    </row>
    <row r="8" spans="1:9" ht="15" customHeight="1">
      <c r="A8" s="3"/>
      <c r="B8" s="142" t="s">
        <v>5</v>
      </c>
      <c r="C8" s="142"/>
      <c r="D8" s="4" t="s">
        <v>82</v>
      </c>
      <c r="E8" s="96"/>
      <c r="F8" s="4"/>
      <c r="G8" s="4"/>
      <c r="H8" s="10"/>
      <c r="I8" s="7"/>
    </row>
    <row r="9" spans="1:9" ht="15" customHeight="1">
      <c r="A9" s="3"/>
      <c r="B9" s="142" t="s">
        <v>6</v>
      </c>
      <c r="C9" s="142"/>
      <c r="D9" s="4" t="s">
        <v>83</v>
      </c>
      <c r="E9" s="4"/>
      <c r="F9" s="4"/>
      <c r="G9" s="4"/>
      <c r="H9" s="8"/>
      <c r="I9" s="7"/>
    </row>
    <row r="10" spans="1:9" ht="15" customHeight="1">
      <c r="A10" s="3"/>
      <c r="B10" s="4"/>
      <c r="C10" s="4"/>
      <c r="D10" s="4"/>
      <c r="E10" s="4"/>
      <c r="F10" s="4"/>
      <c r="G10" s="4"/>
      <c r="H10" s="8"/>
      <c r="I10" s="7"/>
    </row>
    <row r="11" spans="1:10" ht="15" customHeight="1">
      <c r="A11" s="8"/>
      <c r="B11" s="144" t="s">
        <v>8</v>
      </c>
      <c r="C11" s="144"/>
      <c r="D11" s="144"/>
      <c r="E11" s="144"/>
      <c r="F11" s="144"/>
      <c r="G11" s="144"/>
      <c r="H11" s="8"/>
      <c r="I11" s="7"/>
      <c r="J11" s="7"/>
    </row>
    <row r="12" spans="1:10" ht="15.75">
      <c r="A12" s="62"/>
      <c r="B12" s="63"/>
      <c r="C12" s="64"/>
      <c r="D12" s="65"/>
      <c r="E12" s="66"/>
      <c r="F12" s="14"/>
      <c r="G12" s="67"/>
      <c r="H12" s="15"/>
      <c r="I12" s="7"/>
      <c r="J12" s="7"/>
    </row>
    <row r="13" spans="1:10" ht="15.75">
      <c r="A13" s="62"/>
      <c r="B13" s="38" t="s">
        <v>15</v>
      </c>
      <c r="C13" s="64"/>
      <c r="D13" s="65"/>
      <c r="E13" s="66"/>
      <c r="F13" s="14"/>
      <c r="G13" s="67"/>
      <c r="H13" s="15"/>
      <c r="I13" s="7"/>
      <c r="J13" s="7"/>
    </row>
    <row r="14" spans="1:10" s="21" customFormat="1" ht="15.75">
      <c r="A14" s="22"/>
      <c r="B14" s="145" t="s">
        <v>11</v>
      </c>
      <c r="C14" s="145"/>
      <c r="D14" s="145"/>
      <c r="E14" s="145"/>
      <c r="F14" s="145"/>
      <c r="G14" s="91"/>
      <c r="H14" s="22"/>
      <c r="I14" s="68"/>
      <c r="J14" s="22"/>
    </row>
    <row r="15" spans="1:12" s="21" customFormat="1" ht="15" customHeight="1">
      <c r="A15" s="22"/>
      <c r="B15" s="69"/>
      <c r="C15" s="70" t="s">
        <v>13</v>
      </c>
      <c r="D15" s="70" t="s">
        <v>2</v>
      </c>
      <c r="E15" s="70" t="s">
        <v>1</v>
      </c>
      <c r="F15" s="71" t="s">
        <v>0</v>
      </c>
      <c r="G15" s="92"/>
      <c r="H15" s="72"/>
      <c r="I15" s="22"/>
      <c r="J15" s="22"/>
      <c r="K15" s="22"/>
      <c r="L15" s="22"/>
    </row>
    <row r="16" spans="1:12" s="26" customFormat="1" ht="25.5">
      <c r="A16" s="73"/>
      <c r="B16" s="140" t="s">
        <v>7</v>
      </c>
      <c r="C16" s="133" t="s">
        <v>12</v>
      </c>
      <c r="D16" s="74">
        <v>911315</v>
      </c>
      <c r="E16" s="102" t="s">
        <v>45</v>
      </c>
      <c r="F16" s="103">
        <v>3</v>
      </c>
      <c r="G16" s="75"/>
      <c r="H16" s="75"/>
      <c r="I16" s="76"/>
      <c r="J16" s="22"/>
      <c r="K16" s="22"/>
      <c r="L16" s="22"/>
    </row>
    <row r="17" spans="1:19" s="26" customFormat="1" ht="12.75">
      <c r="A17" s="73"/>
      <c r="B17" s="141"/>
      <c r="C17" s="134"/>
      <c r="D17" s="30">
        <v>731324</v>
      </c>
      <c r="E17" s="77" t="s">
        <v>46</v>
      </c>
      <c r="F17" s="30">
        <v>3</v>
      </c>
      <c r="G17" s="75"/>
      <c r="H17" s="75"/>
      <c r="I17" s="78"/>
      <c r="J17" s="22"/>
      <c r="K17" s="22"/>
      <c r="L17" s="22"/>
      <c r="M17" s="27"/>
      <c r="N17" s="27"/>
      <c r="O17" s="27"/>
      <c r="P17" s="27"/>
      <c r="Q17" s="27"/>
      <c r="R17" s="27"/>
      <c r="S17" s="27"/>
    </row>
    <row r="18" spans="1:12" s="21" customFormat="1" ht="12.75">
      <c r="A18" s="22"/>
      <c r="B18" s="140" t="s">
        <v>7</v>
      </c>
      <c r="C18" s="133" t="s">
        <v>55</v>
      </c>
      <c r="D18" s="30">
        <v>911341</v>
      </c>
      <c r="E18" s="21" t="s">
        <v>57</v>
      </c>
      <c r="F18" s="30">
        <v>3</v>
      </c>
      <c r="G18" s="80"/>
      <c r="H18" s="80"/>
      <c r="I18" s="76"/>
      <c r="J18" s="22"/>
      <c r="K18" s="22"/>
      <c r="L18" s="22"/>
    </row>
    <row r="19" spans="1:12" s="21" customFormat="1" ht="12.75">
      <c r="A19" s="22"/>
      <c r="B19" s="141"/>
      <c r="C19" s="134"/>
      <c r="D19" s="79">
        <v>815340</v>
      </c>
      <c r="E19" s="104" t="s">
        <v>47</v>
      </c>
      <c r="F19" s="30">
        <v>3</v>
      </c>
      <c r="G19" s="80"/>
      <c r="H19" s="80"/>
      <c r="I19" s="76"/>
      <c r="J19" s="22"/>
      <c r="K19" s="22"/>
      <c r="L19" s="22"/>
    </row>
    <row r="20" spans="1:12" s="21" customFormat="1" ht="12.75">
      <c r="A20" s="22"/>
      <c r="B20" s="81" t="s">
        <v>10</v>
      </c>
      <c r="C20" s="81"/>
      <c r="D20" s="79"/>
      <c r="E20" s="77"/>
      <c r="F20" s="70">
        <f>SUM(F16:F19)</f>
        <v>12</v>
      </c>
      <c r="G20" s="49"/>
      <c r="H20" s="22"/>
      <c r="I20" s="22"/>
      <c r="J20" s="22"/>
      <c r="K20" s="22"/>
      <c r="L20" s="22"/>
    </row>
    <row r="21" spans="1:12" s="21" customFormat="1" ht="12.75">
      <c r="A21" s="22"/>
      <c r="B21" s="82"/>
      <c r="C21" s="82"/>
      <c r="D21" s="50"/>
      <c r="E21" s="83"/>
      <c r="F21" s="49"/>
      <c r="G21" s="49"/>
      <c r="H21" s="22"/>
      <c r="I21" s="22"/>
      <c r="J21" s="22"/>
      <c r="K21" s="22"/>
      <c r="L21" s="22"/>
    </row>
    <row r="22" spans="1:9" ht="15.75">
      <c r="A22" s="7"/>
      <c r="B22" s="139" t="s">
        <v>33</v>
      </c>
      <c r="C22" s="139"/>
      <c r="D22" s="139"/>
      <c r="E22" s="139"/>
      <c r="F22" s="139"/>
      <c r="G22" s="38"/>
      <c r="H22" s="84"/>
      <c r="I22" s="14"/>
    </row>
    <row r="23" spans="1:10" ht="12.75" customHeight="1">
      <c r="A23" s="14"/>
      <c r="B23" s="118"/>
      <c r="C23" s="101" t="s">
        <v>13</v>
      </c>
      <c r="D23" s="101" t="s">
        <v>2</v>
      </c>
      <c r="E23" s="70" t="s">
        <v>1</v>
      </c>
      <c r="F23" s="71" t="s">
        <v>0</v>
      </c>
      <c r="G23" s="92"/>
      <c r="H23" s="15"/>
      <c r="I23" s="7"/>
      <c r="J23" s="7"/>
    </row>
    <row r="24" spans="1:10" ht="12.75">
      <c r="A24" s="14"/>
      <c r="B24" s="119"/>
      <c r="C24" s="135" t="s">
        <v>56</v>
      </c>
      <c r="D24" s="74">
        <v>857321</v>
      </c>
      <c r="E24" s="125" t="s">
        <v>69</v>
      </c>
      <c r="F24" s="124">
        <v>3</v>
      </c>
      <c r="G24" s="85"/>
      <c r="H24" s="7"/>
      <c r="I24" s="7"/>
      <c r="J24" s="7"/>
    </row>
    <row r="25" spans="1:10" ht="23.25" customHeight="1">
      <c r="A25" s="14"/>
      <c r="B25" s="120"/>
      <c r="C25" s="136"/>
      <c r="D25" s="30">
        <v>857320</v>
      </c>
      <c r="E25" s="123" t="s">
        <v>69</v>
      </c>
      <c r="F25" s="34">
        <v>3</v>
      </c>
      <c r="G25" s="85"/>
      <c r="H25" s="7"/>
      <c r="I25" s="7"/>
      <c r="J25" s="7"/>
    </row>
    <row r="26" spans="1:10" ht="12.75" customHeight="1">
      <c r="A26" s="14"/>
      <c r="B26" s="143"/>
      <c r="C26" s="138" t="s">
        <v>14</v>
      </c>
      <c r="D26" s="79">
        <v>816355</v>
      </c>
      <c r="E26" s="77" t="s">
        <v>76</v>
      </c>
      <c r="F26" s="30">
        <v>3</v>
      </c>
      <c r="G26" s="85"/>
      <c r="H26" s="14"/>
      <c r="I26" s="14"/>
      <c r="J26" s="7"/>
    </row>
    <row r="27" spans="1:10" ht="12.75">
      <c r="A27" s="14"/>
      <c r="B27" s="143"/>
      <c r="C27" s="138"/>
      <c r="D27" s="127">
        <v>851311</v>
      </c>
      <c r="E27" s="128" t="s">
        <v>77</v>
      </c>
      <c r="F27" s="129">
        <v>3</v>
      </c>
      <c r="G27" s="85"/>
      <c r="H27" s="14"/>
      <c r="I27" s="14"/>
      <c r="J27" s="7"/>
    </row>
    <row r="28" spans="1:10" ht="12.75">
      <c r="A28" s="14"/>
      <c r="B28" s="81" t="s">
        <v>10</v>
      </c>
      <c r="C28" s="81"/>
      <c r="D28" s="79"/>
      <c r="E28" s="77"/>
      <c r="F28" s="33">
        <f>SUM(F24:F27)</f>
        <v>12</v>
      </c>
      <c r="G28" s="15"/>
      <c r="H28" s="7"/>
      <c r="I28" s="7"/>
      <c r="J28" s="7"/>
    </row>
    <row r="29" spans="1:10" ht="12.75" customHeight="1">
      <c r="A29" s="14"/>
      <c r="B29" s="63"/>
      <c r="C29" s="64"/>
      <c r="D29" s="65"/>
      <c r="E29" s="66"/>
      <c r="F29" s="14"/>
      <c r="G29" s="87"/>
      <c r="H29" s="15"/>
      <c r="I29" s="7"/>
      <c r="J29" s="7"/>
    </row>
    <row r="30" spans="1:10" ht="15.75">
      <c r="A30" s="14"/>
      <c r="B30" s="139" t="s">
        <v>34</v>
      </c>
      <c r="C30" s="139"/>
      <c r="D30" s="139"/>
      <c r="E30" s="139"/>
      <c r="F30" s="139"/>
      <c r="G30" s="38"/>
      <c r="H30" s="15"/>
      <c r="I30" s="7"/>
      <c r="J30" s="7"/>
    </row>
    <row r="31" spans="1:10" ht="25.5" customHeight="1">
      <c r="A31" s="14"/>
      <c r="B31" s="69"/>
      <c r="C31" s="70" t="s">
        <v>13</v>
      </c>
      <c r="D31" s="101" t="s">
        <v>2</v>
      </c>
      <c r="E31" s="101" t="s">
        <v>1</v>
      </c>
      <c r="F31" s="115" t="s">
        <v>0</v>
      </c>
      <c r="G31" s="92"/>
      <c r="H31" s="15"/>
      <c r="I31" s="7"/>
      <c r="J31" s="7"/>
    </row>
    <row r="32" spans="1:10" ht="12.75">
      <c r="A32" s="14"/>
      <c r="B32" s="137"/>
      <c r="C32" s="138" t="s">
        <v>16</v>
      </c>
      <c r="D32" s="30">
        <v>833301</v>
      </c>
      <c r="E32" s="121" t="s">
        <v>48</v>
      </c>
      <c r="F32" s="116">
        <v>3</v>
      </c>
      <c r="G32" s="85"/>
      <c r="H32" s="7"/>
      <c r="I32" s="7"/>
      <c r="J32" s="7"/>
    </row>
    <row r="33" spans="1:10" ht="12.75">
      <c r="A33" s="14"/>
      <c r="B33" s="137"/>
      <c r="C33" s="138"/>
      <c r="D33" s="30">
        <v>911321</v>
      </c>
      <c r="E33" s="121" t="s">
        <v>49</v>
      </c>
      <c r="F33" s="34">
        <v>3</v>
      </c>
      <c r="G33" s="85"/>
      <c r="H33" s="7"/>
      <c r="I33" s="7"/>
      <c r="J33" s="7"/>
    </row>
    <row r="34" spans="1:9" ht="12.75" customHeight="1">
      <c r="A34" s="62"/>
      <c r="B34" s="137"/>
      <c r="C34" s="135" t="s">
        <v>17</v>
      </c>
      <c r="D34" s="79">
        <v>812342</v>
      </c>
      <c r="E34" s="122" t="s">
        <v>18</v>
      </c>
      <c r="F34" s="116">
        <v>3</v>
      </c>
      <c r="G34" s="85"/>
      <c r="H34" s="7"/>
      <c r="I34" s="7"/>
    </row>
    <row r="35" spans="1:9" ht="12.75">
      <c r="A35" s="7"/>
      <c r="B35" s="137"/>
      <c r="C35" s="136"/>
      <c r="D35" s="79">
        <v>872330</v>
      </c>
      <c r="E35" s="126" t="s">
        <v>19</v>
      </c>
      <c r="F35" s="117">
        <v>3</v>
      </c>
      <c r="G35" s="85"/>
      <c r="H35" s="97"/>
      <c r="I35" s="14"/>
    </row>
    <row r="36" spans="1:9" ht="15" customHeight="1">
      <c r="A36" s="7"/>
      <c r="B36" s="81" t="s">
        <v>10</v>
      </c>
      <c r="C36" s="81"/>
      <c r="D36" s="79"/>
      <c r="E36" s="77"/>
      <c r="F36" s="33">
        <f>SUM(F32:F35)</f>
        <v>12</v>
      </c>
      <c r="G36" s="49"/>
      <c r="H36" s="7"/>
      <c r="I36" s="7"/>
    </row>
    <row r="37" spans="1:9" ht="15" customHeight="1">
      <c r="A37" s="7"/>
      <c r="B37" s="82"/>
      <c r="C37" s="82"/>
      <c r="D37" s="50"/>
      <c r="E37" s="83"/>
      <c r="F37" s="49"/>
      <c r="G37" s="49"/>
      <c r="H37" s="7"/>
      <c r="I37" s="7"/>
    </row>
    <row r="38" spans="1:9" ht="15.75">
      <c r="A38" s="7"/>
      <c r="B38" s="145" t="s">
        <v>20</v>
      </c>
      <c r="C38" s="145"/>
      <c r="D38" s="145"/>
      <c r="E38" s="145"/>
      <c r="F38" s="145"/>
      <c r="G38" s="91"/>
      <c r="H38" s="7"/>
      <c r="I38" s="7"/>
    </row>
    <row r="39" spans="1:9" ht="15.75">
      <c r="A39" s="7"/>
      <c r="B39" s="69"/>
      <c r="C39" s="70" t="s">
        <v>31</v>
      </c>
      <c r="D39" s="70" t="s">
        <v>2</v>
      </c>
      <c r="E39" s="70" t="s">
        <v>1</v>
      </c>
      <c r="F39" s="89" t="s">
        <v>0</v>
      </c>
      <c r="G39" s="93"/>
      <c r="H39" s="7"/>
      <c r="I39" s="7"/>
    </row>
    <row r="40" spans="1:9" ht="38.25">
      <c r="A40" s="7"/>
      <c r="B40" s="81" t="s">
        <v>7</v>
      </c>
      <c r="C40" s="79" t="s">
        <v>30</v>
      </c>
      <c r="D40" s="74"/>
      <c r="E40" s="106" t="s">
        <v>21</v>
      </c>
      <c r="F40" s="107">
        <v>2</v>
      </c>
      <c r="G40" s="94"/>
      <c r="H40" s="7"/>
      <c r="I40" s="7"/>
    </row>
    <row r="41" spans="1:9" ht="12.75">
      <c r="A41" s="7"/>
      <c r="B41" s="81" t="s">
        <v>10</v>
      </c>
      <c r="C41" s="81"/>
      <c r="D41" s="79"/>
      <c r="E41" s="77"/>
      <c r="F41" s="90">
        <f>SUM(F40)</f>
        <v>2</v>
      </c>
      <c r="G41" s="95"/>
      <c r="H41" s="7"/>
      <c r="I41" s="7"/>
    </row>
    <row r="42" spans="1:9" ht="15" customHeight="1">
      <c r="A42" s="7"/>
      <c r="B42" s="82"/>
      <c r="C42" s="82"/>
      <c r="D42" s="50"/>
      <c r="E42" s="83"/>
      <c r="F42" s="49"/>
      <c r="G42" s="49"/>
      <c r="H42" s="7"/>
      <c r="I42" s="7"/>
    </row>
    <row r="43" spans="1:9" ht="15" customHeight="1">
      <c r="A43" s="7"/>
      <c r="B43" s="38" t="s">
        <v>23</v>
      </c>
      <c r="C43" s="82"/>
      <c r="D43" s="50"/>
      <c r="E43" s="83"/>
      <c r="F43" s="49"/>
      <c r="G43" s="49"/>
      <c r="H43" s="7"/>
      <c r="I43" s="7"/>
    </row>
    <row r="44" spans="1:9" ht="12.75" customHeight="1">
      <c r="A44" s="7"/>
      <c r="B44" s="7"/>
      <c r="C44" s="88"/>
      <c r="D44" s="84"/>
      <c r="E44" s="88"/>
      <c r="F44" s="88"/>
      <c r="G44" s="88"/>
      <c r="H44" s="88"/>
      <c r="I44" s="7"/>
    </row>
    <row r="45" spans="1:9" ht="15.75">
      <c r="A45" s="7"/>
      <c r="B45" s="139" t="s">
        <v>60</v>
      </c>
      <c r="C45" s="139"/>
      <c r="D45" s="139"/>
      <c r="E45" s="139"/>
      <c r="F45" s="139"/>
      <c r="G45" s="38"/>
      <c r="H45" s="88"/>
      <c r="I45" s="7"/>
    </row>
    <row r="46" spans="1:9" ht="12.75" customHeight="1">
      <c r="A46" s="7"/>
      <c r="B46" s="69"/>
      <c r="C46" s="70" t="s">
        <v>13</v>
      </c>
      <c r="D46" s="140" t="s">
        <v>2</v>
      </c>
      <c r="E46" s="140" t="s">
        <v>1</v>
      </c>
      <c r="F46" s="146" t="s">
        <v>0</v>
      </c>
      <c r="G46" s="92"/>
      <c r="H46" s="88"/>
      <c r="I46" s="7"/>
    </row>
    <row r="47" spans="1:9" ht="12.75" customHeight="1">
      <c r="A47" s="7"/>
      <c r="B47" s="137"/>
      <c r="C47" s="132" t="s">
        <v>61</v>
      </c>
      <c r="D47" s="141"/>
      <c r="E47" s="141"/>
      <c r="F47" s="147"/>
      <c r="G47" s="92"/>
      <c r="H47" s="88"/>
      <c r="I47" s="7"/>
    </row>
    <row r="48" spans="1:9" ht="12.75" customHeight="1">
      <c r="A48" s="7"/>
      <c r="B48" s="137"/>
      <c r="C48" s="132"/>
      <c r="D48" s="74">
        <v>815321</v>
      </c>
      <c r="E48" s="102" t="s">
        <v>62</v>
      </c>
      <c r="F48" s="124">
        <v>3</v>
      </c>
      <c r="G48" s="85"/>
      <c r="H48" s="14"/>
      <c r="I48" s="14"/>
    </row>
    <row r="49" spans="1:9" ht="12.75">
      <c r="A49" s="7"/>
      <c r="B49" s="137"/>
      <c r="C49" s="132"/>
      <c r="D49" s="30">
        <v>815320</v>
      </c>
      <c r="E49" s="104" t="s">
        <v>63</v>
      </c>
      <c r="F49" s="34">
        <v>3</v>
      </c>
      <c r="G49" s="85"/>
      <c r="H49" s="14"/>
      <c r="I49" s="14"/>
    </row>
    <row r="50" spans="1:9" ht="24" customHeight="1">
      <c r="A50" s="7"/>
      <c r="B50" s="137"/>
      <c r="C50" s="132" t="s">
        <v>66</v>
      </c>
      <c r="D50" s="79">
        <v>816338</v>
      </c>
      <c r="E50" s="104" t="s">
        <v>64</v>
      </c>
      <c r="F50" s="116">
        <v>3</v>
      </c>
      <c r="G50" s="85"/>
      <c r="H50" s="7"/>
      <c r="I50" s="7"/>
    </row>
    <row r="51" spans="1:9" ht="26.25" customHeight="1">
      <c r="A51" s="7"/>
      <c r="B51" s="137"/>
      <c r="C51" s="132"/>
      <c r="D51" s="79">
        <v>815319</v>
      </c>
      <c r="E51" s="104" t="s">
        <v>65</v>
      </c>
      <c r="F51" s="117">
        <v>3</v>
      </c>
      <c r="G51" s="85"/>
      <c r="H51" s="14"/>
      <c r="I51" s="14"/>
    </row>
    <row r="52" spans="1:9" ht="12.75" customHeight="1">
      <c r="A52" s="7"/>
      <c r="B52" s="7"/>
      <c r="C52" s="88"/>
      <c r="D52" s="84"/>
      <c r="E52" s="88"/>
      <c r="F52" s="88"/>
      <c r="G52" s="88"/>
      <c r="H52" s="88"/>
      <c r="I52" s="7"/>
    </row>
    <row r="53" spans="1:9" ht="12.75" customHeight="1">
      <c r="A53" s="7"/>
      <c r="B53" s="81" t="s">
        <v>50</v>
      </c>
      <c r="C53" s="81"/>
      <c r="D53" s="98"/>
      <c r="E53" s="99"/>
      <c r="F53" s="70">
        <f>SUM(F44:F52)</f>
        <v>12</v>
      </c>
      <c r="G53" s="49"/>
      <c r="H53" s="88"/>
      <c r="I53" s="7"/>
    </row>
    <row r="54" spans="1:9" ht="12.75" customHeight="1">
      <c r="A54" s="7"/>
      <c r="B54" s="82"/>
      <c r="C54" s="82"/>
      <c r="D54" s="108"/>
      <c r="E54" s="109"/>
      <c r="F54" s="49"/>
      <c r="G54" s="49"/>
      <c r="H54" s="88"/>
      <c r="I54" s="7"/>
    </row>
    <row r="55" spans="1:9" ht="12.75" customHeight="1">
      <c r="A55" s="7"/>
      <c r="B55" s="38" t="s">
        <v>22</v>
      </c>
      <c r="C55" s="88"/>
      <c r="D55" s="84"/>
      <c r="E55" s="88"/>
      <c r="F55" s="88"/>
      <c r="G55" s="88"/>
      <c r="H55" s="88"/>
      <c r="I55" s="7"/>
    </row>
    <row r="56" spans="1:9" ht="15.75">
      <c r="A56" s="7"/>
      <c r="B56" s="139" t="s">
        <v>44</v>
      </c>
      <c r="C56" s="139"/>
      <c r="D56" s="139"/>
      <c r="E56" s="139"/>
      <c r="F56" s="139"/>
      <c r="G56" s="38"/>
      <c r="H56" s="88"/>
      <c r="I56" s="7"/>
    </row>
    <row r="57" spans="1:9" ht="15.75">
      <c r="A57" s="7"/>
      <c r="B57" s="69"/>
      <c r="C57" s="70" t="s">
        <v>31</v>
      </c>
      <c r="D57" s="70" t="s">
        <v>2</v>
      </c>
      <c r="E57" s="70" t="s">
        <v>1</v>
      </c>
      <c r="F57" s="89" t="s">
        <v>0</v>
      </c>
      <c r="G57" s="93"/>
      <c r="H57" s="88"/>
      <c r="I57" s="7"/>
    </row>
    <row r="58" spans="1:9" ht="36" customHeight="1">
      <c r="A58" s="7"/>
      <c r="B58" s="133"/>
      <c r="C58" s="135" t="s">
        <v>30</v>
      </c>
      <c r="D58" s="30">
        <v>911340</v>
      </c>
      <c r="E58" s="111" t="s">
        <v>53</v>
      </c>
      <c r="F58" s="86">
        <v>3</v>
      </c>
      <c r="G58" s="93"/>
      <c r="H58" s="88"/>
      <c r="I58" s="7"/>
    </row>
    <row r="59" spans="1:9" ht="25.5">
      <c r="A59" s="7"/>
      <c r="B59" s="143"/>
      <c r="C59" s="138"/>
      <c r="D59" s="30">
        <v>911011</v>
      </c>
      <c r="E59" s="111" t="s">
        <v>54</v>
      </c>
      <c r="F59" s="86">
        <v>3</v>
      </c>
      <c r="G59" s="93"/>
      <c r="H59" s="88"/>
      <c r="I59" s="7"/>
    </row>
    <row r="60" spans="1:9" ht="15.75">
      <c r="A60" s="7"/>
      <c r="B60" s="143"/>
      <c r="C60" s="138"/>
      <c r="D60" s="30">
        <v>833313</v>
      </c>
      <c r="E60" s="112" t="s">
        <v>67</v>
      </c>
      <c r="F60" s="86">
        <v>1.5</v>
      </c>
      <c r="G60" s="93"/>
      <c r="H60" s="88"/>
      <c r="I60" s="7"/>
    </row>
    <row r="61" spans="1:9" ht="15.75">
      <c r="A61" s="7"/>
      <c r="B61" s="143"/>
      <c r="C61" s="138"/>
      <c r="D61" s="30">
        <v>112042</v>
      </c>
      <c r="E61" s="114" t="s">
        <v>68</v>
      </c>
      <c r="F61" s="86">
        <v>2</v>
      </c>
      <c r="G61" s="93"/>
      <c r="H61" s="88"/>
      <c r="I61" s="7"/>
    </row>
    <row r="62" spans="1:9" ht="15.75">
      <c r="A62" s="7"/>
      <c r="B62" s="143"/>
      <c r="C62" s="138"/>
      <c r="D62" s="30">
        <v>912112</v>
      </c>
      <c r="E62" s="112" t="s">
        <v>51</v>
      </c>
      <c r="F62" s="86">
        <v>1</v>
      </c>
      <c r="G62" s="93"/>
      <c r="H62" s="88"/>
      <c r="I62" s="7"/>
    </row>
    <row r="63" spans="1:9" ht="12.75">
      <c r="A63" s="7"/>
      <c r="B63" s="81" t="s">
        <v>10</v>
      </c>
      <c r="C63" s="81"/>
      <c r="D63" s="79"/>
      <c r="E63" s="77"/>
      <c r="F63" s="90">
        <f>SUM(F58:F62)</f>
        <v>10.5</v>
      </c>
      <c r="G63" s="95"/>
      <c r="H63" s="88"/>
      <c r="I63" s="7"/>
    </row>
    <row r="64" spans="1:9" ht="12.75">
      <c r="A64" s="7"/>
      <c r="B64" s="82"/>
      <c r="C64" s="82"/>
      <c r="D64" s="50"/>
      <c r="E64" s="83"/>
      <c r="F64" s="49"/>
      <c r="G64" s="49"/>
      <c r="H64" s="88"/>
      <c r="I64" s="7"/>
    </row>
    <row r="65" ht="12.75" customHeight="1"/>
    <row r="66" spans="2:7" ht="15.75" customHeight="1">
      <c r="B66" s="145" t="s">
        <v>24</v>
      </c>
      <c r="C66" s="145"/>
      <c r="D66" s="145"/>
      <c r="E66" s="145"/>
      <c r="F66" s="145"/>
      <c r="G66" s="145"/>
    </row>
    <row r="67" spans="2:7" ht="15.75">
      <c r="B67" s="23"/>
      <c r="C67" s="24"/>
      <c r="D67" s="24"/>
      <c r="E67" s="24"/>
      <c r="F67" s="25" t="s">
        <v>0</v>
      </c>
      <c r="G67" s="25" t="s">
        <v>32</v>
      </c>
    </row>
    <row r="68" spans="2:7" ht="12.75">
      <c r="B68" s="23"/>
      <c r="C68" s="24"/>
      <c r="D68" s="24"/>
      <c r="E68" s="24" t="s">
        <v>25</v>
      </c>
      <c r="F68" s="39">
        <v>20</v>
      </c>
      <c r="G68" s="39">
        <v>10</v>
      </c>
    </row>
    <row r="69" ht="12.75" customHeight="1"/>
    <row r="70" ht="12.75" customHeight="1">
      <c r="B70" s="38" t="s">
        <v>35</v>
      </c>
    </row>
    <row r="71" spans="1:10" s="12" customFormat="1" ht="12.75">
      <c r="A71" s="60"/>
      <c r="B71" s="60"/>
      <c r="C71" s="60"/>
      <c r="D71" s="60"/>
      <c r="E71" s="60"/>
      <c r="F71" s="60"/>
      <c r="G71" s="60"/>
      <c r="H71" s="15"/>
      <c r="I71" s="14"/>
      <c r="J71" s="14"/>
    </row>
    <row r="72" spans="2:7" ht="15.75">
      <c r="B72" s="139" t="s">
        <v>70</v>
      </c>
      <c r="C72" s="139"/>
      <c r="D72" s="139"/>
      <c r="E72" s="139"/>
      <c r="F72" s="139"/>
      <c r="G72" s="139"/>
    </row>
    <row r="73" spans="2:7" ht="15.75">
      <c r="B73" s="23"/>
      <c r="C73" s="24" t="s">
        <v>13</v>
      </c>
      <c r="D73" s="24" t="s">
        <v>2</v>
      </c>
      <c r="E73" s="24" t="s">
        <v>1</v>
      </c>
      <c r="F73" s="25" t="s">
        <v>0</v>
      </c>
      <c r="G73" s="25" t="s">
        <v>32</v>
      </c>
    </row>
    <row r="74" spans="2:7" ht="12.75" customHeight="1">
      <c r="B74" s="140"/>
      <c r="C74" s="135" t="s">
        <v>16</v>
      </c>
      <c r="D74" s="54" t="s">
        <v>36</v>
      </c>
      <c r="E74" s="55" t="s">
        <v>39</v>
      </c>
      <c r="F74" s="34"/>
      <c r="G74" s="32">
        <v>5</v>
      </c>
    </row>
    <row r="75" spans="2:7" ht="12.75">
      <c r="B75" s="141"/>
      <c r="C75" s="136"/>
      <c r="D75" s="54" t="s">
        <v>37</v>
      </c>
      <c r="E75" s="56" t="s">
        <v>40</v>
      </c>
      <c r="F75" s="30"/>
      <c r="G75" s="28">
        <v>5</v>
      </c>
    </row>
    <row r="76" spans="2:7" ht="25.5">
      <c r="B76" s="33"/>
      <c r="C76" s="57" t="s">
        <v>17</v>
      </c>
      <c r="D76" s="54" t="s">
        <v>38</v>
      </c>
      <c r="E76" s="56" t="s">
        <v>41</v>
      </c>
      <c r="F76" s="30"/>
      <c r="G76" s="28">
        <v>5</v>
      </c>
    </row>
    <row r="77" spans="2:7" ht="12.75">
      <c r="B77" s="29" t="s">
        <v>10</v>
      </c>
      <c r="C77" s="29"/>
      <c r="D77" s="19"/>
      <c r="E77" s="20"/>
      <c r="F77" s="24">
        <f>SUM(F74:F76)</f>
        <v>0</v>
      </c>
      <c r="G77" s="24">
        <f>SUM(G74:G76)</f>
        <v>15</v>
      </c>
    </row>
    <row r="78" spans="2:7" ht="12.75">
      <c r="B78" s="49"/>
      <c r="C78" s="50"/>
      <c r="D78" s="50"/>
      <c r="E78" s="51"/>
      <c r="F78" s="52"/>
      <c r="G78" s="53"/>
    </row>
    <row r="79" spans="2:8" ht="15.75">
      <c r="B79" s="139" t="s">
        <v>42</v>
      </c>
      <c r="C79" s="139"/>
      <c r="D79" s="139"/>
      <c r="E79" s="139"/>
      <c r="F79" s="139"/>
      <c r="G79" s="139"/>
      <c r="H79" s="2"/>
    </row>
    <row r="80" spans="2:8" ht="15.75">
      <c r="B80" s="23"/>
      <c r="C80" s="24" t="s">
        <v>29</v>
      </c>
      <c r="D80" s="24" t="s">
        <v>2</v>
      </c>
      <c r="E80" s="24" t="s">
        <v>1</v>
      </c>
      <c r="F80" s="25" t="s">
        <v>0</v>
      </c>
      <c r="G80" s="25" t="s">
        <v>32</v>
      </c>
      <c r="H80" s="2"/>
    </row>
    <row r="81" spans="2:8" ht="38.25">
      <c r="B81" s="23"/>
      <c r="C81" s="19" t="s">
        <v>58</v>
      </c>
      <c r="D81" s="54" t="s">
        <v>71</v>
      </c>
      <c r="E81" s="56" t="s">
        <v>72</v>
      </c>
      <c r="F81" s="30"/>
      <c r="G81" s="28">
        <v>5</v>
      </c>
      <c r="H81" s="2"/>
    </row>
    <row r="82" spans="2:8" ht="38.25">
      <c r="B82" s="23"/>
      <c r="C82" s="19" t="s">
        <v>75</v>
      </c>
      <c r="D82" s="54" t="s">
        <v>73</v>
      </c>
      <c r="E82" s="56" t="s">
        <v>74</v>
      </c>
      <c r="F82" s="30"/>
      <c r="G82" s="28">
        <v>6</v>
      </c>
      <c r="H82" s="2"/>
    </row>
    <row r="83" spans="2:7" ht="12.75" customHeight="1">
      <c r="B83" s="29" t="s">
        <v>10</v>
      </c>
      <c r="C83" s="29"/>
      <c r="D83" s="19"/>
      <c r="E83" s="20"/>
      <c r="F83" s="24"/>
      <c r="G83" s="24">
        <f>SUM(G81:G82)</f>
        <v>11</v>
      </c>
    </row>
    <row r="84" spans="2:7" ht="21" customHeight="1">
      <c r="B84" s="35"/>
      <c r="C84" s="35"/>
      <c r="D84" s="36"/>
      <c r="E84" s="37"/>
      <c r="F84" s="31"/>
      <c r="G84" s="31"/>
    </row>
    <row r="85" spans="2:10" ht="15.75">
      <c r="B85" s="139" t="s">
        <v>43</v>
      </c>
      <c r="C85" s="139"/>
      <c r="D85" s="139"/>
      <c r="E85" s="139"/>
      <c r="F85" s="139"/>
      <c r="G85" s="139"/>
      <c r="J85" s="61"/>
    </row>
    <row r="86" spans="2:7" ht="15.75">
      <c r="B86" s="23"/>
      <c r="C86" s="24" t="s">
        <v>31</v>
      </c>
      <c r="D86" s="24" t="s">
        <v>2</v>
      </c>
      <c r="E86" s="24" t="s">
        <v>1</v>
      </c>
      <c r="F86" s="25" t="s">
        <v>0</v>
      </c>
      <c r="G86" s="25" t="s">
        <v>32</v>
      </c>
    </row>
    <row r="87" spans="2:9" ht="50.25" customHeight="1">
      <c r="B87" s="59"/>
      <c r="C87" s="113" t="s">
        <v>30</v>
      </c>
      <c r="D87" s="131" t="s">
        <v>78</v>
      </c>
      <c r="E87" s="130" t="s">
        <v>79</v>
      </c>
      <c r="F87" s="39"/>
      <c r="G87" s="58">
        <v>6</v>
      </c>
      <c r="I87" s="100" t="s">
        <v>52</v>
      </c>
    </row>
    <row r="88" spans="2:7" ht="16.5" customHeight="1">
      <c r="B88" s="29" t="s">
        <v>10</v>
      </c>
      <c r="C88" s="110"/>
      <c r="D88" s="19"/>
      <c r="E88" s="110"/>
      <c r="F88" s="24"/>
      <c r="G88" s="24">
        <f>SUM(G87)</f>
        <v>6</v>
      </c>
    </row>
    <row r="89" ht="12.75" customHeight="1"/>
    <row r="90" ht="12.75" customHeight="1"/>
    <row r="91" spans="4:7" ht="18">
      <c r="D91" s="40"/>
      <c r="E91" s="41" t="s">
        <v>0</v>
      </c>
      <c r="F91" s="42">
        <f>SUM(F20,F28,F36,F41,F36,F63,F68,F77,F83,F88)</f>
        <v>80.5</v>
      </c>
      <c r="G91" s="42"/>
    </row>
    <row r="92" spans="4:7" ht="18">
      <c r="D92" s="40"/>
      <c r="E92" s="48" t="s">
        <v>32</v>
      </c>
      <c r="F92" s="42"/>
      <c r="G92" s="42">
        <f>SUM(G68,G77,G83,G88)</f>
        <v>42</v>
      </c>
    </row>
    <row r="93" spans="4:7" ht="12.75" customHeight="1">
      <c r="D93" s="13"/>
      <c r="E93" s="43"/>
      <c r="F93" s="15"/>
      <c r="G93" s="15"/>
    </row>
    <row r="94" spans="4:7" ht="23.25">
      <c r="D94" s="13"/>
      <c r="E94" s="41" t="s">
        <v>26</v>
      </c>
      <c r="F94" s="150">
        <f>F91+G92</f>
        <v>122.5</v>
      </c>
      <c r="G94" s="151"/>
    </row>
    <row r="95" spans="4:7" ht="23.25">
      <c r="D95" s="13"/>
      <c r="E95" s="44"/>
      <c r="F95" s="45"/>
      <c r="G95" s="45"/>
    </row>
    <row r="96" spans="4:7" ht="12.75" customHeight="1">
      <c r="D96" s="13"/>
      <c r="E96" s="44"/>
      <c r="F96" s="45"/>
      <c r="G96" s="45"/>
    </row>
    <row r="97" spans="4:7" ht="18">
      <c r="D97" s="13"/>
      <c r="E97" s="44"/>
      <c r="F97" s="46" t="s">
        <v>0</v>
      </c>
      <c r="G97" s="13"/>
    </row>
    <row r="98" spans="4:7" ht="12.75" customHeight="1">
      <c r="D98" s="13"/>
      <c r="E98" s="47"/>
      <c r="F98" s="13"/>
      <c r="G98" s="13"/>
    </row>
    <row r="99" spans="4:7" ht="12.75" customHeight="1">
      <c r="D99" s="47" t="s">
        <v>27</v>
      </c>
      <c r="E99" s="6"/>
      <c r="F99" s="47" t="s">
        <v>28</v>
      </c>
      <c r="G99" s="13"/>
    </row>
  </sheetData>
  <sheetProtection/>
  <mergeCells count="42">
    <mergeCell ref="F94:G94"/>
    <mergeCell ref="B72:G72"/>
    <mergeCell ref="C74:C75"/>
    <mergeCell ref="B74:B75"/>
    <mergeCell ref="B79:G79"/>
    <mergeCell ref="B85:G85"/>
    <mergeCell ref="B18:B19"/>
    <mergeCell ref="A1:F1"/>
    <mergeCell ref="A2:F2"/>
    <mergeCell ref="A3:F3"/>
    <mergeCell ref="B4:C4"/>
    <mergeCell ref="B5:C5"/>
    <mergeCell ref="B66:G66"/>
    <mergeCell ref="C58:C62"/>
    <mergeCell ref="B58:B62"/>
    <mergeCell ref="B56:F56"/>
    <mergeCell ref="B14:F14"/>
    <mergeCell ref="B38:F38"/>
    <mergeCell ref="C16:C17"/>
    <mergeCell ref="B16:B17"/>
    <mergeCell ref="E46:E47"/>
    <mergeCell ref="F46:F47"/>
    <mergeCell ref="C47:C49"/>
    <mergeCell ref="B47:B49"/>
    <mergeCell ref="C24:C25"/>
    <mergeCell ref="B6:C6"/>
    <mergeCell ref="C26:C27"/>
    <mergeCell ref="B26:B27"/>
    <mergeCell ref="B8:C8"/>
    <mergeCell ref="B9:C9"/>
    <mergeCell ref="B11:G11"/>
    <mergeCell ref="B22:F22"/>
    <mergeCell ref="C50:C51"/>
    <mergeCell ref="C18:C19"/>
    <mergeCell ref="C34:C35"/>
    <mergeCell ref="B34:B35"/>
    <mergeCell ref="C32:C33"/>
    <mergeCell ref="B32:B33"/>
    <mergeCell ref="B45:F45"/>
    <mergeCell ref="B50:B51"/>
    <mergeCell ref="D46:D47"/>
    <mergeCell ref="B30:F30"/>
  </mergeCells>
  <printOptions/>
  <pageMargins left="0.5905511811023623" right="0.5905511811023623" top="0.5905511811023623" bottom="0.5905511811023623" header="0.5118110236220472" footer="0.5118110236220472"/>
  <pageSetup fitToHeight="2" horizontalDpi="600" verticalDpi="600" orientation="portrait" paperSize="9" scale="69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</dc:creator>
  <cp:keywords/>
  <dc:description/>
  <cp:lastModifiedBy>upiringe</cp:lastModifiedBy>
  <cp:lastPrinted>2016-10-06T06:46:34Z</cp:lastPrinted>
  <dcterms:created xsi:type="dcterms:W3CDTF">2004-11-18T20:03:50Z</dcterms:created>
  <dcterms:modified xsi:type="dcterms:W3CDTF">2020-09-30T20:08:11Z</dcterms:modified>
  <cp:category/>
  <cp:version/>
  <cp:contentType/>
  <cp:contentStatus/>
</cp:coreProperties>
</file>