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Introduction" sheetId="1" r:id="rId1"/>
    <sheet name="Table 5" sheetId="2" r:id="rId2"/>
    <sheet name="Figure 2" sheetId="3" r:id="rId3"/>
  </sheets>
  <definedNames/>
  <calcPr fullCalcOnLoad="1"/>
</workbook>
</file>

<file path=xl/comments2.xml><?xml version="1.0" encoding="utf-8"?>
<comments xmlns="http://schemas.openxmlformats.org/spreadsheetml/2006/main">
  <authors>
    <author>fkrausma</author>
  </authors>
  <commentList>
    <comment ref="B8" authorId="0">
      <text>
        <r>
          <rPr>
            <b/>
            <sz val="8"/>
            <rFont val="Tahoma"/>
            <family val="0"/>
          </rPr>
          <t>Source: FAOSTAT 2005, Cdrom Version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sz val="8"/>
            <rFont val="Tahoma"/>
            <family val="0"/>
          </rPr>
          <t xml:space="preserve">GDP using purchasing power parities and const. 1995 US$.
Source: IEA database Cdrom edition 2004
</t>
        </r>
      </text>
    </comment>
  </commentList>
</comments>
</file>

<file path=xl/sharedStrings.xml><?xml version="1.0" encoding="utf-8"?>
<sst xmlns="http://schemas.openxmlformats.org/spreadsheetml/2006/main" count="522" uniqueCount="290">
  <si>
    <t>Grazed biomass</t>
  </si>
  <si>
    <t>FAO country code</t>
  </si>
  <si>
    <t>Project:</t>
  </si>
  <si>
    <t xml:space="preserve">Global patterns of socioeconomic biomass flows in the year 2000: </t>
  </si>
  <si>
    <t xml:space="preserve">A comprehensive assessment of supply, consumption and constraints. </t>
  </si>
  <si>
    <t>Krausmann, F., K.H. Erb, S. Gingrich, C. Lauk, and H. Haberl.</t>
  </si>
  <si>
    <t>Global Human Appropriation of NPP, 1700-2000. Project funded by the Austrian Science Fund (FWF)</t>
  </si>
  <si>
    <t>Url:</t>
  </si>
  <si>
    <t xml:space="preserve">Source: </t>
  </si>
  <si>
    <t>http://www.uni-klu.ac.at/socec/inhalt/1088.htm</t>
  </si>
  <si>
    <t>Population</t>
  </si>
  <si>
    <t>Territory</t>
  </si>
  <si>
    <t>Netimport agricultural biomass</t>
  </si>
  <si>
    <t>Import wood</t>
  </si>
  <si>
    <t>Harvest primary crops</t>
  </si>
  <si>
    <t>Harvest fodder crops</t>
  </si>
  <si>
    <t>Harvest crop residues</t>
  </si>
  <si>
    <t>Harvest of wood (fao)</t>
  </si>
  <si>
    <t>Food</t>
  </si>
  <si>
    <t>Market feed</t>
  </si>
  <si>
    <t>Seed</t>
  </si>
  <si>
    <t>Other use</t>
  </si>
  <si>
    <t>Non market feed incl grazing</t>
  </si>
  <si>
    <t>Firewood (fao)</t>
  </si>
  <si>
    <t>Industrial use of wood</t>
  </si>
  <si>
    <t>Waste and losses</t>
  </si>
  <si>
    <t>Net export agricultural biomass</t>
  </si>
  <si>
    <t>Net export wood</t>
  </si>
  <si>
    <t>Unused residues cropland</t>
  </si>
  <si>
    <t>Human induced fires</t>
  </si>
  <si>
    <t>Unused belowground biomass</t>
  </si>
  <si>
    <t>Unused extraction</t>
  </si>
  <si>
    <t>Imports</t>
  </si>
  <si>
    <t>Exports</t>
  </si>
  <si>
    <t>Total biomass appropriation (TBA)</t>
  </si>
  <si>
    <t>Thailand</t>
  </si>
  <si>
    <t>Mexico</t>
  </si>
  <si>
    <t>Korea, Republic of</t>
  </si>
  <si>
    <t>Cuba</t>
  </si>
  <si>
    <t>Saudi Arabia</t>
  </si>
  <si>
    <t>Ecological Economics 65 (2008), 471-487</t>
  </si>
  <si>
    <t>Sub-Saharan Africa</t>
  </si>
  <si>
    <t>Southern Asia</t>
  </si>
  <si>
    <t>Eastern &amp; South-Eastern Europe</t>
  </si>
  <si>
    <t>Northern Africa and Western Asia</t>
  </si>
  <si>
    <t>Latin America &amp; the Carribean</t>
  </si>
  <si>
    <t>Oceania and Australia</t>
  </si>
  <si>
    <t>Western Europe</t>
  </si>
  <si>
    <t>South-Eastern Asia</t>
  </si>
  <si>
    <t>Northern America</t>
  </si>
  <si>
    <t>Eastern Asia</t>
  </si>
  <si>
    <t>Central Asia and Russian Federation</t>
  </si>
  <si>
    <t>Afghanistan</t>
  </si>
  <si>
    <t>Albania</t>
  </si>
  <si>
    <t>Algeria</t>
  </si>
  <si>
    <t>Angola</t>
  </si>
  <si>
    <t>Argentina</t>
  </si>
  <si>
    <t>Australia</t>
  </si>
  <si>
    <t>Austria</t>
  </si>
  <si>
    <t>Bahamas</t>
  </si>
  <si>
    <t>Bahrain</t>
  </si>
  <si>
    <t>Bangladesh</t>
  </si>
  <si>
    <t>Belgium-Luxembourg</t>
  </si>
  <si>
    <t>Belize</t>
  </si>
  <si>
    <t>Benin</t>
  </si>
  <si>
    <t>Bhutan</t>
  </si>
  <si>
    <t>Bolivia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</si>
  <si>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</si>
  <si>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</si>
  <si>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</si>
  <si>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</si>
  <si>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</si>
  <si>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</si>
  <si>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</si>
  <si>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</si>
  <si>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</si>
  <si>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</si>
  <si>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</si>
  <si>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</si>
  <si>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</si>
  <si>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</si>
  <si>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</si>
  <si>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</si>
  <si>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 Republic of</t>
  </si>
  <si>
    <t>Congo, Republic of</t>
  </si>
  <si>
    <t>Costa Rica</t>
  </si>
  <si>
    <t>Cyprus</t>
  </si>
  <si>
    <t>Czech Republic, Territory of</t>
  </si>
  <si>
    <t>Côte d'Ivoire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</si>
  <si>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</si>
  <si>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</si>
  <si>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</si>
  <si>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</si>
  <si>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</si>
  <si>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</si>
  <si>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</si>
  <si>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Ethiopia, Territory of</t>
  </si>
  <si>
    <t>Fiji Islands</t>
  </si>
  <si>
    <t>Finland</t>
  </si>
  <si>
    <t>France</t>
  </si>
  <si>
    <t>French Guiana</t>
  </si>
  <si>
    <t>French Polynesia</t>
  </si>
  <si>
    <t>Gabon</t>
  </si>
  <si>
    <t>Gambia</t>
  </si>
  <si>
    <t>Germany</t>
  </si>
  <si>
    <t>Ghana</t>
  </si>
  <si>
    <t>Greece</t>
  </si>
  <si>
    <t>Guadeloupe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</si>
  <si>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</si>
  <si>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</si>
  <si>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</si>
  <si>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</si>
  <si>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</si>
  <si>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</si>
  <si>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</si>
  <si>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</si>
  <si>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</si>
  <si>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</si>
  <si>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 of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</si>
  <si>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</si>
  <si>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</si>
  <si>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</si>
  <si>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</si>
  <si>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</si>
  <si>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</si>
  <si>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</si>
  <si>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</si>
  <si>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Korea, Dem People's Rep</t>
  </si>
  <si>
    <t>Kuwait</t>
  </si>
  <si>
    <t>Laos</t>
  </si>
  <si>
    <t>Lebanon</t>
  </si>
  <si>
    <t>Lesotho</t>
  </si>
  <si>
    <t>Liberia</t>
  </si>
  <si>
    <t>Libyan Arab Jamahiriya</t>
  </si>
  <si>
    <t>Madagascar</t>
  </si>
  <si>
    <t>Malawi</t>
  </si>
  <si>
    <t>Malaysia</t>
  </si>
  <si>
    <t>Mali</t>
  </si>
  <si>
    <t>Malta</t>
  </si>
  <si>
    <t>Martinique</t>
  </si>
  <si>
    <t>Mauritania</t>
  </si>
  <si>
    <t>Mauritius</t>
  </si>
  <si>
    <t>Mongolia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</si>
  <si>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</si>
  <si>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</si>
  <si>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</si>
  <si>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</si>
  <si>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</si>
  <si>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</si>
  <si>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</si>
  <si>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</si>
  <si>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</si>
  <si>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</si>
  <si>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</si>
  <si>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</si>
  <si>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</si>
  <si>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</si>
  <si>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</si>
  <si>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</si>
  <si>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</si>
  <si>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</si>
  <si>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</si>
  <si>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</si>
  <si>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</si>
  <si>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</si>
  <si>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</si>
  <si>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</si>
  <si>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USSR, Territory of</t>
  </si>
  <si>
    <t>Rwanda</t>
  </si>
  <si>
    <t>Réunion</t>
  </si>
  <si>
    <t>Samoa</t>
  </si>
  <si>
    <t>Senegal</t>
  </si>
  <si>
    <t>Yugoslavia, Territory of</t>
  </si>
  <si>
    <t>Sierra Leone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</si>
  <si>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</si>
  <si>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</si>
  <si>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</si>
  <si>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</si>
  <si>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</si>
  <si>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</si>
  <si>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</si>
  <si>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</si>
  <si>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</si>
  <si>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</si>
  <si>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</si>
  <si>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Tanzania, United Rep of</t>
  </si>
  <si>
    <t>Timor-Leste</t>
  </si>
  <si>
    <t>Togo</t>
  </si>
  <si>
    <t>Trinidad and Tobago</t>
  </si>
  <si>
    <t>Tunisia</t>
  </si>
  <si>
    <t>Turkey</t>
  </si>
  <si>
    <t>Uganda</t>
  </si>
  <si>
    <t>United Arab Emirates</t>
  </si>
  <si>
    <t>United Kingdom</t>
  </si>
  <si>
    <t>United States of America</t>
  </si>
  <si>
    <t>Uruguay</t>
  </si>
  <si>
    <t>Vanuatu</t>
  </si>
  <si>
    <t>Venezuela, Boliv Rep of</t>
  </si>
  <si>
    <t>Viet Nam</t>
  </si>
  <si>
    <t>Yemen</t>
  </si>
  <si>
    <t>Zambia</t>
  </si>
  <si>
    <t>Zimbabwe</t>
  </si>
  <si>
    <t>Armenia</t>
  </si>
  <si>
    <t>Azerbaijan, Republic of</t>
  </si>
  <si>
    <t>Belarus</t>
  </si>
  <si>
    <t>Bosnia and Herzegovina</t>
  </si>
  <si>
    <t>Croatia</t>
  </si>
  <si>
    <t>Czech Republic</t>
  </si>
  <si>
    <t>Eritrea</t>
  </si>
  <si>
    <t>Estonia</t>
  </si>
  <si>
    <t>Ethiopia</t>
  </si>
  <si>
    <t>Georgia</t>
  </si>
  <si>
    <t>Kazakhstan</t>
  </si>
  <si>
    <t>Kyrgyzstan</t>
  </si>
  <si>
    <t>Latvia</t>
  </si>
  <si>
    <t>Lithuania</t>
  </si>
  <si>
    <t>Macedonia,The Fmr Yug Rp</t>
  </si>
  <si>
    <t>Moldova, Republic of</t>
  </si>
  <si>
    <t>Russian Federation</t>
  </si>
  <si>
    <t>Serbia and Montenegro</t>
  </si>
  <si>
    <t>Tajikistan</t>
  </si>
  <si>
    <t>Turkmenistan</t>
  </si>
  <si>
    <t>Ukraine</t>
  </si>
  <si>
    <t>Uzbekistan</t>
  </si>
  <si>
    <t>Slovakia</t>
  </si>
  <si>
    <t>Slovenia</t>
  </si>
  <si>
    <t>World</t>
  </si>
  <si>
    <t>[mio.]</t>
  </si>
  <si>
    <t>[mio. ha]</t>
  </si>
  <si>
    <t>Population density</t>
  </si>
  <si>
    <t>[cap/km²]</t>
  </si>
  <si>
    <t>GDP/capita (PPP)</t>
  </si>
  <si>
    <t>[US$/cap]</t>
  </si>
  <si>
    <t>Net primary production (NPP)</t>
  </si>
  <si>
    <t>[Pg]</t>
  </si>
  <si>
    <t>Harvested primary crops</t>
  </si>
  <si>
    <t>[Pg ]</t>
  </si>
  <si>
    <t>Harvested crop residues</t>
  </si>
  <si>
    <t>Wood removals (fao)</t>
  </si>
  <si>
    <t>[t/cap/yr]</t>
  </si>
  <si>
    <t>[t/ha/yr]</t>
  </si>
  <si>
    <t>Felling losses in forests</t>
  </si>
  <si>
    <t>Total unused extraction</t>
  </si>
  <si>
    <t>TBA per capita</t>
  </si>
  <si>
    <t>TBA per area</t>
  </si>
  <si>
    <t>Trade of plant based biomass</t>
  </si>
  <si>
    <t>Net trade</t>
  </si>
  <si>
    <t>% of used extraction</t>
  </si>
  <si>
    <t>See also:</t>
  </si>
  <si>
    <t>Global patterns of socioeconomic biomass flows in the year 2000: online data set</t>
  </si>
  <si>
    <t xml:space="preserve">Helmut Haberl, Karl-Heinz Erb, Fridolin Krausmann, Veronika Gaube, Alberte Bondeau, Christof Plutzar, Simone Gingrich, Wolfgang Lucht, and Marina Fischer-Kowalski. </t>
  </si>
  <si>
    <t xml:space="preserve">Quantifying and mapping the human appropriation of net primary production in earth's terrestrial ecosystems. </t>
  </si>
  <si>
    <t>http://dx.doi.org/10.1016/j.ecolecon.2007.07.012</t>
  </si>
  <si>
    <t>Version 1.0 (July 2007)</t>
  </si>
  <si>
    <t>Country</t>
  </si>
  <si>
    <t>Least developed</t>
  </si>
  <si>
    <t>Developing</t>
  </si>
  <si>
    <t>Transition markets</t>
  </si>
  <si>
    <t>Industrialized</t>
  </si>
  <si>
    <t>(a) Biomass supply</t>
  </si>
  <si>
    <t>(b) Biomass use</t>
  </si>
  <si>
    <t>Total used extraction (UE)</t>
  </si>
  <si>
    <t>UE per capita</t>
  </si>
  <si>
    <t>UE per area</t>
  </si>
  <si>
    <t>Domestic biomass consumption (DBC)</t>
  </si>
  <si>
    <t>Used extraction (UE)</t>
  </si>
  <si>
    <t>Units:</t>
  </si>
  <si>
    <t>ha….hectare (10000 m²)</t>
  </si>
  <si>
    <t>t……metric ton</t>
  </si>
  <si>
    <t>yr…..year</t>
  </si>
  <si>
    <t>cap...capita</t>
  </si>
  <si>
    <t>Unit: 1000 t dry matter (0% moisture content)</t>
  </si>
  <si>
    <t>www.pnas.org/cgi/doi/10.1073/pnas.0704243104</t>
  </si>
  <si>
    <t>Content:</t>
  </si>
  <si>
    <t>PNAS - Proceedings of the National Academy of Sciences of the United States of America 104:12942-12947, 2007</t>
  </si>
  <si>
    <t>Contact:</t>
  </si>
  <si>
    <t>Fridolin Krausmann</t>
  </si>
  <si>
    <t>Institute of Social Ecology</t>
  </si>
  <si>
    <t>Schottenfeldgasse 29</t>
  </si>
  <si>
    <t>A-1070 Vienna</t>
  </si>
  <si>
    <t>for information on data and methods see: Krausmann et al. 2008</t>
  </si>
  <si>
    <t>TABLE 5: Global biomass flows by countries, world regions and development status in the year 2000  (refers to Table 5 of Krausmann et al. 2008, pp. 476-477).</t>
  </si>
  <si>
    <t>FIGURE 2: Global biomass supply per capita (a) and biomass use per capita (b) in the year 2000 by countries, world regions and development status (refers to Figure 2 of Krausmann et al. 2008, p.479).</t>
  </si>
  <si>
    <t>Figure 2: Global biomass supply per capita and biomass use per capita in the year 2000 by countries, world regions and development status (refers to Figure 2 of Krausmann et al. 2008, p.479)</t>
  </si>
  <si>
    <t>Table 5: Global biomass flows by countries, world regions and development status in the year 2000 (refers to Table 5 of Krausmann et al. 2008, pp. 476-477).</t>
  </si>
  <si>
    <t>Pg…Peta gram dry matter (0% moisture); (1 Pg = 1 peta gram = 10^15 gram =1 gigaton)</t>
  </si>
  <si>
    <t>[1000 t DM]</t>
  </si>
  <si>
    <t>fridolin.krausmann@uni-klu.ac.at</t>
  </si>
  <si>
    <t>For questions please contact:</t>
  </si>
  <si>
    <t>Klagenfurt University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</si>
</sst>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-* #,##0_-;\-* #,##0_-;_-* &quot;-&quot;??_-;_-@_-"/>
    <numFmt numFmtId="174" formatCode="_-* #,##0.0_-;\-* #,##0.0_-;_-* &quot;-&quot;??_-;_-@_-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_-* #,##0.0_-;\-* #,##0.0_-;_-* &quot;-&quot;?_-;_-@_-"/>
    <numFmt numFmtId="186" formatCode="_-* #,##0.000_-;\-* #,##0.000_-;_-* &quot;-&quot;??_-;_-@_-"/>
    <numFmt numFmtId="187" formatCode="0_ ;\-0\ "/>
    <numFmt numFmtId="188" formatCode="_-* #,##0_-;\-* #,##0_-;_-* &quot;-&quot;?_-;_-@_-"/>
    <numFmt numFmtId="189" formatCode="0_ ;[Red]\-0\ "/>
    <numFmt numFmtId="190" formatCode="#,##0_ ;[Red]\-#,##0\ "/>
    <numFmt numFmtId="191" formatCode="_-* #,##0.0000_-;\-* #,##0.0000_-;_-* &quot;-&quot;??_-;_-@_-"/>
    <numFmt numFmtId="192" formatCode="0.00000"/>
    <numFmt numFmtId="193" formatCode="0.0000"/>
    <numFmt numFmtId="194" formatCode="0.000"/>
    <numFmt numFmtId="195" formatCode="0.0"/>
    <numFmt numFmtId="196" formatCode="0.000000"/>
    <numFmt numFmtId="197" formatCode="0.00000000"/>
    <numFmt numFmtId="198" formatCode="0.0000000"/>
    <numFmt numFmtId="199" formatCode="_-* #,##0.000_-;\-* #,##0.000_-;_-* &quot;-&quot;???_-;_-@_-"/>
    <numFmt numFmtId="200" formatCode="_-* #,##0.00000_-;\-* #,##0.00000_-;_-* &quot;-&quot;??_-;_-@_-"/>
    <numFmt numFmtId="201" formatCode="_-* #,##0.000000_-;\-* #,##0.000000_-;_-* &quot;-&quot;??_-;_-@_-"/>
    <numFmt numFmtId="202" formatCode="_-* #,##0.0000000_-;\-* #,##0.0000000_-;_-* &quot;-&quot;??_-;_-@_-"/>
    <numFmt numFmtId="203" formatCode="_-* #,##0.0000_-;\-* #,##0.0000_-;_-* &quot;-&quot;???_-;_-@_-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 Narrow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47" applyNumberFormat="1" applyAlignment="1">
      <alignment/>
    </xf>
    <xf numFmtId="0" fontId="4" fillId="0" borderId="0" xfId="48" applyAlignment="1" applyProtection="1">
      <alignment/>
      <protection/>
    </xf>
    <xf numFmtId="9" fontId="0" fillId="0" borderId="0" xfId="51" applyAlignment="1">
      <alignment/>
    </xf>
    <xf numFmtId="43" fontId="0" fillId="0" borderId="0" xfId="47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2" fontId="1" fillId="0" borderId="0" xfId="51" applyNumberFormat="1" applyFont="1" applyFill="1" applyBorder="1" applyAlignment="1">
      <alignment wrapText="1"/>
    </xf>
    <xf numFmtId="9" fontId="1" fillId="0" borderId="0" xfId="51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quotePrefix="1">
      <alignment/>
    </xf>
    <xf numFmtId="174" fontId="0" fillId="0" borderId="0" xfId="47" applyNumberFormat="1" applyAlignment="1">
      <alignment/>
    </xf>
    <xf numFmtId="174" fontId="0" fillId="0" borderId="0" xfId="47" applyNumberFormat="1" applyFill="1" applyAlignment="1">
      <alignment/>
    </xf>
    <xf numFmtId="43" fontId="0" fillId="0" borderId="0" xfId="0" applyNumberFormat="1" applyAlignment="1">
      <alignment/>
    </xf>
    <xf numFmtId="173" fontId="0" fillId="0" borderId="0" xfId="47" applyNumberFormat="1" applyFill="1" applyAlignment="1">
      <alignment/>
    </xf>
    <xf numFmtId="9" fontId="0" fillId="0" borderId="0" xfId="51" applyFill="1" applyAlignment="1">
      <alignment/>
    </xf>
    <xf numFmtId="0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173" fontId="0" fillId="0" borderId="0" xfId="47" applyNumberFormat="1" applyBorder="1" applyAlignment="1">
      <alignment/>
    </xf>
    <xf numFmtId="186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174" fontId="0" fillId="0" borderId="0" xfId="47" applyNumberFormat="1" applyBorder="1" applyAlignment="1">
      <alignment/>
    </xf>
    <xf numFmtId="173" fontId="0" fillId="0" borderId="0" xfId="0" applyNumberFormat="1" applyBorder="1" applyAlignment="1">
      <alignment/>
    </xf>
    <xf numFmtId="49" fontId="9" fillId="0" borderId="0" xfId="0" applyNumberFormat="1" applyFont="1" applyBorder="1" applyAlignment="1">
      <alignment wrapText="1"/>
    </xf>
    <xf numFmtId="186" fontId="0" fillId="0" borderId="0" xfId="47" applyNumberFormat="1" applyBorder="1" applyAlignment="1">
      <alignment/>
    </xf>
    <xf numFmtId="0" fontId="0" fillId="0" borderId="0" xfId="0" applyFont="1" applyBorder="1" applyAlignment="1">
      <alignment wrapText="1"/>
    </xf>
    <xf numFmtId="9" fontId="0" fillId="0" borderId="0" xfId="51" applyBorder="1" applyAlignment="1">
      <alignment/>
    </xf>
    <xf numFmtId="199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174" fontId="0" fillId="0" borderId="0" xfId="47" applyNumberFormat="1" applyFill="1" applyBorder="1" applyAlignment="1">
      <alignment/>
    </xf>
    <xf numFmtId="43" fontId="0" fillId="0" borderId="0" xfId="47" applyBorder="1" applyAlignment="1">
      <alignment/>
    </xf>
    <xf numFmtId="43" fontId="0" fillId="0" borderId="0" xfId="0" applyNumberFormat="1" applyBorder="1" applyAlignment="1">
      <alignment/>
    </xf>
    <xf numFmtId="173" fontId="0" fillId="0" borderId="0" xfId="47" applyNumberFormat="1" applyFill="1" applyBorder="1" applyAlignment="1">
      <alignment/>
    </xf>
    <xf numFmtId="9" fontId="0" fillId="0" borderId="0" xfId="51" applyFill="1" applyBorder="1" applyAlignment="1">
      <alignment/>
    </xf>
    <xf numFmtId="0" fontId="1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wrapText="1" indent="2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 indent="2"/>
    </xf>
    <xf numFmtId="0" fontId="4" fillId="0" borderId="0" xfId="48" applyFont="1" applyBorder="1" applyAlignment="1" applyProtection="1">
      <alignment/>
      <protection/>
    </xf>
    <xf numFmtId="0" fontId="4" fillId="0" borderId="0" xfId="48" applyFont="1" applyFill="1" applyAlignment="1" applyProtection="1">
      <alignment/>
      <protection/>
    </xf>
    <xf numFmtId="0" fontId="0" fillId="0" borderId="0" xfId="48" applyFont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191" fontId="0" fillId="0" borderId="0" xfId="0" applyNumberFormat="1" applyBorder="1" applyAlignment="1">
      <alignment/>
    </xf>
    <xf numFmtId="191" fontId="0" fillId="0" borderId="0" xfId="47" applyNumberFormat="1" applyBorder="1" applyAlignment="1">
      <alignment/>
    </xf>
    <xf numFmtId="203" fontId="0" fillId="0" borderId="0" xfId="0" applyNumberForma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666750</xdr:colOff>
      <xdr:row>0</xdr:row>
      <xdr:rowOff>57150</xdr:rowOff>
    </xdr:from>
    <xdr:to>
      <xdr:col>13</xdr:col>
      <xdr:colOff>1009650</xdr:colOff>
      <xdr:row>5</xdr:row>
      <xdr:rowOff>123825</xdr:rowOff>
    </xdr:to>
    <xdr:pic>
      <xdr:nvPicPr>
        <xdr:cNvPr id="1" name="Picture 1" descr="iff-logo-brief15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57150"/>
          <a:ext cx="2733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klu.ac.at/socec/inhalt/1088.htm" TargetMode="External" /><Relationship Id="rId2" Type="http://schemas.openxmlformats.org/officeDocument/2006/relationships/hyperlink" Target="http://dx.doi.org/10.1016/j.ecolecon.2007.07.012" TargetMode="External" /><Relationship Id="rId3" Type="http://schemas.openxmlformats.org/officeDocument/2006/relationships/hyperlink" Target="http://www.pnas.org/cgi/doi/10.1073/pnas.0704243104" TargetMode="External" /><Relationship Id="rId4" Type="http://schemas.openxmlformats.org/officeDocument/2006/relationships/hyperlink" Target="mailto:fridolin.krausmann@ubi-klu.ac.a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016/j.ecolecon.2007.07.012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016/j.ecolecon.2007.07.012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C40"/>
  <sheetViews>
    <sheetView showGridLines="0" tabSelected="1" zoomScalePageLayoutView="0" workbookViewId="0" topLeftCell="A1">
      <pane xSplit="14" ySplit="58" topLeftCell="R59" activePane="bottomRight" state="frozen"/>
      <selection pane="topLeft" activeCell="A1" sqref="A1"/>
      <selection pane="topRight" activeCell="O1" sqref="O1"/>
      <selection pane="bottomLeft" activeCell="A48" sqref="A48"/>
      <selection pane="bottomRight" activeCell="I40" sqref="I40"/>
    </sheetView>
  </sheetViews>
  <sheetFormatPr defaultColWidth="11.421875" defaultRowHeight="12.75"/>
  <cols>
    <col min="1" max="1" width="3.8515625" style="0" customWidth="1"/>
    <col min="2" max="2" width="9.421875" style="0" customWidth="1"/>
    <col min="12" max="12" width="13.00390625" style="0" customWidth="1"/>
    <col min="14" max="14" width="37.421875" style="0" customWidth="1"/>
  </cols>
  <sheetData>
    <row r="11" ht="23.25">
      <c r="C11" s="2" t="s">
        <v>249</v>
      </c>
    </row>
    <row r="12" ht="12.75">
      <c r="C12" s="1" t="s">
        <v>253</v>
      </c>
    </row>
    <row r="13" ht="12.75">
      <c r="C13" s="1"/>
    </row>
    <row r="14" ht="12.75">
      <c r="C14" s="1"/>
    </row>
    <row r="15" spans="2:3" ht="12.75">
      <c r="B15" s="1" t="s">
        <v>2</v>
      </c>
      <c r="C15" s="3" t="s">
        <v>6</v>
      </c>
    </row>
    <row r="17" spans="2:3" ht="12.75">
      <c r="B17" s="1" t="s">
        <v>273</v>
      </c>
      <c r="C17" s="53" t="s">
        <v>284</v>
      </c>
    </row>
    <row r="18" ht="12.75">
      <c r="C18" s="54" t="s">
        <v>283</v>
      </c>
    </row>
    <row r="20" spans="2:3" ht="12.75">
      <c r="B20" s="1" t="s">
        <v>8</v>
      </c>
      <c r="C20" t="s">
        <v>5</v>
      </c>
    </row>
    <row r="21" ht="12.75">
      <c r="C21" t="s">
        <v>3</v>
      </c>
    </row>
    <row r="22" ht="12.75">
      <c r="C22" t="s">
        <v>4</v>
      </c>
    </row>
    <row r="23" ht="12.75">
      <c r="C23" t="s">
        <v>40</v>
      </c>
    </row>
    <row r="24" ht="12.75">
      <c r="C24" s="5" t="s">
        <v>252</v>
      </c>
    </row>
    <row r="26" spans="2:3" ht="12.75">
      <c r="B26" s="1" t="s">
        <v>248</v>
      </c>
      <c r="C26" s="20" t="s">
        <v>250</v>
      </c>
    </row>
    <row r="27" ht="12.75">
      <c r="C27" t="s">
        <v>251</v>
      </c>
    </row>
    <row r="28" ht="12.75">
      <c r="C28" t="s">
        <v>274</v>
      </c>
    </row>
    <row r="29" ht="12.75">
      <c r="C29" s="5" t="s">
        <v>272</v>
      </c>
    </row>
    <row r="31" spans="2:3" ht="12.75">
      <c r="B31" s="1" t="s">
        <v>275</v>
      </c>
      <c r="C31" s="55" t="s">
        <v>288</v>
      </c>
    </row>
    <row r="32" spans="2:3" ht="12.75">
      <c r="B32" s="1"/>
      <c r="C32" s="5" t="s">
        <v>287</v>
      </c>
    </row>
    <row r="33" ht="12.75">
      <c r="C33" t="s">
        <v>276</v>
      </c>
    </row>
    <row r="34" ht="12.75">
      <c r="C34" t="s">
        <v>277</v>
      </c>
    </row>
    <row r="35" ht="12.75">
      <c r="C35" t="s">
        <v>289</v>
      </c>
    </row>
    <row r="36" ht="12.75">
      <c r="C36" t="s">
        <v>278</v>
      </c>
    </row>
    <row r="37" ht="12.75">
      <c r="C37" t="s">
        <v>279</v>
      </c>
    </row>
    <row r="38" ht="12.75">
      <c r="C38" t="s">
        <v>58</v>
      </c>
    </row>
    <row r="40" spans="2:3" ht="12.75">
      <c r="B40" s="1" t="s">
        <v>7</v>
      </c>
      <c r="C40" s="5" t="s">
        <v>9</v>
      </c>
    </row>
  </sheetData>
  <sheetProtection/>
  <hyperlinks>
    <hyperlink ref="C40" r:id="rId1" display="http://www.uni-klu.ac.at/socec/inhalt/1088.htm"/>
    <hyperlink ref="C24" r:id="rId2" display="http://dx.doi.org/10.1016/j.ecolecon.2007.07.012"/>
    <hyperlink ref="C29" r:id="rId3" display="www.pnas.org/cgi/doi/10.1073/pnas.0704243104"/>
    <hyperlink ref="C17" location="'Table 5'!A1" display="TABLE 5: Global biomass flows by countries, world regions and development status in the year 2000"/>
    <hyperlink ref="C18" location="'Figure 2'!A1" display="FIGURE 2: Global biomass supply per capita (a) and biomass use per capita (b) in the year 2000 by countries, world regions and development status."/>
    <hyperlink ref="C32" r:id="rId4" display="fridolin.krausmann@uni-klu.ac.at"/>
  </hyperlinks>
  <printOptions/>
  <pageMargins left="0.787401575" right="0.787401575" top="0.984251969" bottom="0.984251969" header="0.4921259845" footer="0.492125984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88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48" sqref="I48"/>
    </sheetView>
  </sheetViews>
  <sheetFormatPr defaultColWidth="11.421875" defaultRowHeight="12.75"/>
  <cols>
    <col min="1" max="1" width="3.140625" style="26" customWidth="1"/>
    <col min="2" max="2" width="35.421875" style="26" customWidth="1"/>
    <col min="3" max="3" width="16.8515625" style="26" customWidth="1"/>
    <col min="4" max="4" width="12.28125" style="26" bestFit="1" customWidth="1"/>
    <col min="5" max="157" width="11.421875" style="26" customWidth="1"/>
    <col min="158" max="158" width="14.8515625" style="26" customWidth="1"/>
    <col min="159" max="174" width="11.57421875" style="26" bestFit="1" customWidth="1"/>
    <col min="175" max="175" width="12.8515625" style="26" bestFit="1" customWidth="1"/>
    <col min="176" max="182" width="11.57421875" style="26" bestFit="1" customWidth="1"/>
    <col min="183" max="183" width="11.421875" style="26" customWidth="1"/>
    <col min="184" max="184" width="13.8515625" style="26" bestFit="1" customWidth="1"/>
    <col min="185" max="185" width="11.421875" style="26" customWidth="1"/>
    <col min="186" max="193" width="11.8515625" style="26" customWidth="1"/>
    <col min="194" max="194" width="11.421875" style="26" customWidth="1"/>
    <col min="195" max="195" width="13.00390625" style="26" bestFit="1" customWidth="1"/>
    <col min="196" max="16384" width="11.421875" style="26" customWidth="1"/>
  </cols>
  <sheetData>
    <row r="1" ht="15.75">
      <c r="A1" s="56" t="s">
        <v>281</v>
      </c>
    </row>
    <row r="2" ht="12.75">
      <c r="A2" s="53" t="s">
        <v>280</v>
      </c>
    </row>
    <row r="3" ht="12.75"/>
    <row r="4" ht="12.75"/>
    <row r="5" spans="3:200" s="22" customFormat="1" ht="12.75">
      <c r="C5" s="22" t="s">
        <v>1</v>
      </c>
      <c r="D5" s="23">
        <v>2</v>
      </c>
      <c r="E5" s="23">
        <v>3</v>
      </c>
      <c r="F5" s="23">
        <v>4</v>
      </c>
      <c r="G5" s="23">
        <v>7</v>
      </c>
      <c r="H5" s="23">
        <v>9</v>
      </c>
      <c r="I5" s="23">
        <v>1</v>
      </c>
      <c r="J5" s="23">
        <v>10</v>
      </c>
      <c r="K5" s="23">
        <v>11</v>
      </c>
      <c r="L5" s="23">
        <v>52</v>
      </c>
      <c r="M5" s="23">
        <v>12</v>
      </c>
      <c r="N5" s="23">
        <v>13</v>
      </c>
      <c r="O5" s="23">
        <v>16</v>
      </c>
      <c r="P5" s="23">
        <v>57</v>
      </c>
      <c r="Q5" s="23">
        <v>15</v>
      </c>
      <c r="R5" s="23">
        <v>23</v>
      </c>
      <c r="S5" s="23">
        <v>53</v>
      </c>
      <c r="T5" s="23">
        <v>18</v>
      </c>
      <c r="U5" s="23">
        <v>19</v>
      </c>
      <c r="V5" s="23">
        <v>80</v>
      </c>
      <c r="W5" s="23">
        <v>20</v>
      </c>
      <c r="X5" s="23">
        <v>21</v>
      </c>
      <c r="Y5" s="23">
        <v>26</v>
      </c>
      <c r="Z5" s="23">
        <v>27</v>
      </c>
      <c r="AA5" s="23">
        <v>233</v>
      </c>
      <c r="AB5" s="23">
        <v>29</v>
      </c>
      <c r="AC5" s="23">
        <v>115</v>
      </c>
      <c r="AD5" s="23">
        <v>32</v>
      </c>
      <c r="AE5" s="23">
        <v>33</v>
      </c>
      <c r="AF5" s="23">
        <v>35</v>
      </c>
      <c r="AG5" s="23">
        <v>37</v>
      </c>
      <c r="AH5" s="23">
        <v>39</v>
      </c>
      <c r="AI5" s="23">
        <v>40</v>
      </c>
      <c r="AJ5" s="23">
        <v>351</v>
      </c>
      <c r="AK5" s="23">
        <v>44</v>
      </c>
      <c r="AL5" s="23">
        <v>45</v>
      </c>
      <c r="AM5" s="23">
        <v>250</v>
      </c>
      <c r="AN5" s="23">
        <v>46</v>
      </c>
      <c r="AO5" s="23">
        <v>48</v>
      </c>
      <c r="AP5" s="23">
        <v>107</v>
      </c>
      <c r="AQ5" s="23">
        <v>98</v>
      </c>
      <c r="AR5" s="23">
        <v>49</v>
      </c>
      <c r="AS5" s="23">
        <v>50</v>
      </c>
      <c r="AT5" s="23">
        <v>167</v>
      </c>
      <c r="AU5" s="23">
        <v>167</v>
      </c>
      <c r="AV5" s="23">
        <v>54</v>
      </c>
      <c r="AW5" s="23">
        <v>72</v>
      </c>
      <c r="AX5" s="23">
        <v>56</v>
      </c>
      <c r="AY5" s="23">
        <v>58</v>
      </c>
      <c r="AZ5" s="23">
        <v>59</v>
      </c>
      <c r="BA5" s="23">
        <v>60</v>
      </c>
      <c r="BB5" s="23">
        <v>61</v>
      </c>
      <c r="BC5" s="23">
        <v>178</v>
      </c>
      <c r="BD5" s="23">
        <v>63</v>
      </c>
      <c r="BE5" s="23">
        <v>238</v>
      </c>
      <c r="BF5" s="23">
        <v>238</v>
      </c>
      <c r="BG5" s="23">
        <v>66</v>
      </c>
      <c r="BH5" s="23">
        <v>67</v>
      </c>
      <c r="BI5" s="23">
        <v>68</v>
      </c>
      <c r="BJ5" s="23">
        <v>69</v>
      </c>
      <c r="BK5" s="23">
        <v>70</v>
      </c>
      <c r="BL5" s="23">
        <v>74</v>
      </c>
      <c r="BM5" s="23">
        <v>75</v>
      </c>
      <c r="BN5" s="23">
        <v>73</v>
      </c>
      <c r="BO5" s="23">
        <v>79</v>
      </c>
      <c r="BP5" s="23">
        <v>81</v>
      </c>
      <c r="BQ5" s="23">
        <v>84</v>
      </c>
      <c r="BR5" s="23">
        <v>87</v>
      </c>
      <c r="BS5" s="23">
        <v>89</v>
      </c>
      <c r="BT5" s="23">
        <v>90</v>
      </c>
      <c r="BU5" s="23">
        <v>175</v>
      </c>
      <c r="BV5" s="23">
        <v>91</v>
      </c>
      <c r="BW5" s="23">
        <v>93</v>
      </c>
      <c r="BX5" s="23">
        <v>95</v>
      </c>
      <c r="BY5" s="23">
        <v>97</v>
      </c>
      <c r="BZ5" s="23">
        <v>99</v>
      </c>
      <c r="CA5" s="23">
        <v>100</v>
      </c>
      <c r="CB5" s="23">
        <v>101</v>
      </c>
      <c r="CC5" s="23">
        <v>102</v>
      </c>
      <c r="CD5" s="23">
        <v>103</v>
      </c>
      <c r="CE5" s="23">
        <v>104</v>
      </c>
      <c r="CF5" s="23">
        <v>105</v>
      </c>
      <c r="CG5" s="23">
        <v>106</v>
      </c>
      <c r="CH5" s="23">
        <v>109</v>
      </c>
      <c r="CI5" s="23">
        <v>110</v>
      </c>
      <c r="CJ5" s="23">
        <v>112</v>
      </c>
      <c r="CK5" s="23">
        <v>108</v>
      </c>
      <c r="CL5" s="23">
        <v>114</v>
      </c>
      <c r="CM5" s="23">
        <v>116</v>
      </c>
      <c r="CN5" s="23">
        <v>117</v>
      </c>
      <c r="CO5" s="23">
        <v>118</v>
      </c>
      <c r="CP5" s="23">
        <v>113</v>
      </c>
      <c r="CQ5" s="23">
        <v>120</v>
      </c>
      <c r="CR5" s="23">
        <v>119</v>
      </c>
      <c r="CS5" s="23">
        <v>121</v>
      </c>
      <c r="CT5" s="23">
        <v>122</v>
      </c>
      <c r="CU5" s="23">
        <v>123</v>
      </c>
      <c r="CV5" s="23">
        <v>124</v>
      </c>
      <c r="CW5" s="23">
        <v>126</v>
      </c>
      <c r="CX5" s="23">
        <v>154</v>
      </c>
      <c r="CY5" s="23">
        <v>129</v>
      </c>
      <c r="CZ5" s="23">
        <v>130</v>
      </c>
      <c r="DA5" s="23">
        <v>131</v>
      </c>
      <c r="DB5" s="23">
        <v>133</v>
      </c>
      <c r="DC5" s="23">
        <v>134</v>
      </c>
      <c r="DD5" s="23">
        <v>135</v>
      </c>
      <c r="DE5" s="23">
        <v>136</v>
      </c>
      <c r="DF5" s="23">
        <v>137</v>
      </c>
      <c r="DG5" s="23">
        <v>138</v>
      </c>
      <c r="DH5" s="23">
        <v>146</v>
      </c>
      <c r="DI5" s="23">
        <v>141</v>
      </c>
      <c r="DJ5" s="23">
        <v>143</v>
      </c>
      <c r="DK5" s="23">
        <v>144</v>
      </c>
      <c r="DL5" s="23">
        <v>28</v>
      </c>
      <c r="DM5" s="23">
        <v>147</v>
      </c>
      <c r="DN5" s="23">
        <v>149</v>
      </c>
      <c r="DO5" s="23">
        <v>150</v>
      </c>
      <c r="DP5" s="23">
        <v>153</v>
      </c>
      <c r="DQ5" s="23">
        <v>156</v>
      </c>
      <c r="DR5" s="23">
        <v>157</v>
      </c>
      <c r="DS5" s="23">
        <v>158</v>
      </c>
      <c r="DT5" s="23">
        <v>159</v>
      </c>
      <c r="DU5" s="23">
        <v>162</v>
      </c>
      <c r="DV5" s="23">
        <v>221</v>
      </c>
      <c r="DW5" s="23">
        <v>165</v>
      </c>
      <c r="DX5" s="23">
        <v>166</v>
      </c>
      <c r="DY5" s="23">
        <v>168</v>
      </c>
      <c r="DZ5" s="23">
        <v>169</v>
      </c>
      <c r="EA5" s="23">
        <v>170</v>
      </c>
      <c r="EB5" s="23">
        <v>171</v>
      </c>
      <c r="EC5" s="23">
        <v>173</v>
      </c>
      <c r="ED5" s="23">
        <v>174</v>
      </c>
      <c r="EE5" s="23">
        <v>177</v>
      </c>
      <c r="EF5" s="23">
        <v>179</v>
      </c>
      <c r="EG5" s="23">
        <v>182</v>
      </c>
      <c r="EH5" s="23">
        <v>183</v>
      </c>
      <c r="EI5" s="23">
        <v>185</v>
      </c>
      <c r="EJ5" s="23">
        <v>184</v>
      </c>
      <c r="EK5" s="23">
        <v>244</v>
      </c>
      <c r="EL5" s="23">
        <v>194</v>
      </c>
      <c r="EM5" s="23">
        <v>195</v>
      </c>
      <c r="EN5" s="23">
        <v>186</v>
      </c>
      <c r="EO5" s="23">
        <v>197</v>
      </c>
      <c r="EP5" s="23">
        <v>199</v>
      </c>
      <c r="EQ5" s="23">
        <v>198</v>
      </c>
      <c r="ER5" s="23">
        <v>25</v>
      </c>
      <c r="ES5" s="23">
        <v>201</v>
      </c>
      <c r="ET5" s="23">
        <v>202</v>
      </c>
      <c r="EU5" s="23">
        <v>203</v>
      </c>
      <c r="EV5" s="23">
        <v>38</v>
      </c>
      <c r="EW5" s="23">
        <v>206</v>
      </c>
      <c r="EX5" s="23">
        <v>207</v>
      </c>
      <c r="EY5" s="23">
        <v>209</v>
      </c>
      <c r="EZ5" s="23">
        <v>210</v>
      </c>
      <c r="FA5" s="23">
        <v>211</v>
      </c>
      <c r="FB5" s="23">
        <v>212</v>
      </c>
      <c r="FC5" s="23">
        <v>208</v>
      </c>
      <c r="FD5" s="23">
        <v>215</v>
      </c>
      <c r="FE5" s="23">
        <v>216</v>
      </c>
      <c r="FF5" s="23">
        <v>176</v>
      </c>
      <c r="FG5" s="23">
        <v>217</v>
      </c>
      <c r="FH5" s="23">
        <v>220</v>
      </c>
      <c r="FI5" s="23">
        <v>222</v>
      </c>
      <c r="FJ5" s="23">
        <v>223</v>
      </c>
      <c r="FK5" s="23">
        <v>213</v>
      </c>
      <c r="FL5" s="23">
        <v>226</v>
      </c>
      <c r="FM5" s="23">
        <v>230</v>
      </c>
      <c r="FN5" s="23">
        <v>225</v>
      </c>
      <c r="FO5" s="23">
        <v>229</v>
      </c>
      <c r="FP5" s="23">
        <v>231</v>
      </c>
      <c r="FQ5" s="23">
        <v>234</v>
      </c>
      <c r="FR5" s="23">
        <v>185</v>
      </c>
      <c r="FS5" s="23">
        <v>235</v>
      </c>
      <c r="FT5" s="23">
        <v>155</v>
      </c>
      <c r="FU5" s="23">
        <v>236</v>
      </c>
      <c r="FV5" s="23">
        <v>237</v>
      </c>
      <c r="FW5" s="23">
        <v>249</v>
      </c>
      <c r="FX5" s="23">
        <v>186</v>
      </c>
      <c r="FY5" s="23">
        <v>251</v>
      </c>
      <c r="FZ5" s="23">
        <v>181</v>
      </c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3:200" s="24" customFormat="1" ht="15">
      <c r="C6" s="23" t="s">
        <v>254</v>
      </c>
      <c r="D6" s="25" t="s">
        <v>52</v>
      </c>
      <c r="E6" s="25" t="s">
        <v>53</v>
      </c>
      <c r="F6" s="25" t="s">
        <v>54</v>
      </c>
      <c r="G6" s="25" t="s">
        <v>55</v>
      </c>
      <c r="H6" s="25" t="s">
        <v>56</v>
      </c>
      <c r="I6" s="25" t="s">
        <v>202</v>
      </c>
      <c r="J6" s="25" t="s">
        <v>57</v>
      </c>
      <c r="K6" s="25" t="s">
        <v>58</v>
      </c>
      <c r="L6" s="25" t="s">
        <v>203</v>
      </c>
      <c r="M6" s="25" t="s">
        <v>59</v>
      </c>
      <c r="N6" s="25" t="s">
        <v>60</v>
      </c>
      <c r="O6" s="25" t="s">
        <v>61</v>
      </c>
      <c r="P6" s="25" t="s">
        <v>204</v>
      </c>
      <c r="Q6" s="25" t="s">
        <v>62</v>
      </c>
      <c r="R6" s="25" t="s">
        <v>63</v>
      </c>
      <c r="S6" s="25" t="s">
        <v>64</v>
      </c>
      <c r="T6" s="25" t="s">
        <v>65</v>
      </c>
      <c r="U6" s="25" t="s">
        <v>66</v>
      </c>
      <c r="V6" s="25" t="s">
        <v>205</v>
      </c>
      <c r="W6" s="25" t="s">
        <v>67</v>
      </c>
      <c r="X6" s="25" t="s">
        <v>68</v>
      </c>
      <c r="Y6" s="25" t="s">
        <v>69</v>
      </c>
      <c r="Z6" s="25" t="s">
        <v>70</v>
      </c>
      <c r="AA6" s="25" t="s">
        <v>71</v>
      </c>
      <c r="AB6" s="25" t="s">
        <v>72</v>
      </c>
      <c r="AC6" s="25" t="s">
        <v>73</v>
      </c>
      <c r="AD6" s="25" t="s">
        <v>74</v>
      </c>
      <c r="AE6" s="25" t="s">
        <v>75</v>
      </c>
      <c r="AF6" s="25" t="s">
        <v>76</v>
      </c>
      <c r="AG6" s="25" t="s">
        <v>77</v>
      </c>
      <c r="AH6" s="25" t="s">
        <v>78</v>
      </c>
      <c r="AI6" s="25" t="s">
        <v>79</v>
      </c>
      <c r="AJ6" s="25" t="s">
        <v>80</v>
      </c>
      <c r="AK6" s="25" t="s">
        <v>81</v>
      </c>
      <c r="AL6" s="25" t="s">
        <v>82</v>
      </c>
      <c r="AM6" s="25" t="s">
        <v>83</v>
      </c>
      <c r="AN6" s="25" t="s">
        <v>84</v>
      </c>
      <c r="AO6" s="25" t="s">
        <v>85</v>
      </c>
      <c r="AP6" s="25" t="s">
        <v>88</v>
      </c>
      <c r="AQ6" s="25" t="s">
        <v>206</v>
      </c>
      <c r="AR6" s="25" t="s">
        <v>38</v>
      </c>
      <c r="AS6" s="25" t="s">
        <v>86</v>
      </c>
      <c r="AT6" s="25" t="s">
        <v>207</v>
      </c>
      <c r="AU6" s="25" t="s">
        <v>87</v>
      </c>
      <c r="AV6" s="25" t="s">
        <v>89</v>
      </c>
      <c r="AW6" s="25" t="s">
        <v>90</v>
      </c>
      <c r="AX6" s="25" t="s">
        <v>91</v>
      </c>
      <c r="AY6" s="25" t="s">
        <v>92</v>
      </c>
      <c r="AZ6" s="25" t="s">
        <v>93</v>
      </c>
      <c r="BA6" s="25" t="s">
        <v>94</v>
      </c>
      <c r="BB6" s="25" t="s">
        <v>95</v>
      </c>
      <c r="BC6" s="25" t="s">
        <v>208</v>
      </c>
      <c r="BD6" s="25" t="s">
        <v>209</v>
      </c>
      <c r="BE6" s="25" t="s">
        <v>210</v>
      </c>
      <c r="BF6" s="25" t="s">
        <v>96</v>
      </c>
      <c r="BG6" s="25" t="s">
        <v>97</v>
      </c>
      <c r="BH6" s="25" t="s">
        <v>98</v>
      </c>
      <c r="BI6" s="25" t="s">
        <v>99</v>
      </c>
      <c r="BJ6" s="25" t="s">
        <v>100</v>
      </c>
      <c r="BK6" s="25" t="s">
        <v>101</v>
      </c>
      <c r="BL6" s="25" t="s">
        <v>102</v>
      </c>
      <c r="BM6" s="25" t="s">
        <v>103</v>
      </c>
      <c r="BN6" s="25" t="s">
        <v>211</v>
      </c>
      <c r="BO6" s="25" t="s">
        <v>104</v>
      </c>
      <c r="BP6" s="25" t="s">
        <v>105</v>
      </c>
      <c r="BQ6" s="25" t="s">
        <v>106</v>
      </c>
      <c r="BR6" s="25" t="s">
        <v>107</v>
      </c>
      <c r="BS6" s="25" t="s">
        <v>108</v>
      </c>
      <c r="BT6" s="25" t="s">
        <v>109</v>
      </c>
      <c r="BU6" s="25" t="s">
        <v>110</v>
      </c>
      <c r="BV6" s="25" t="s">
        <v>111</v>
      </c>
      <c r="BW6" s="25" t="s">
        <v>112</v>
      </c>
      <c r="BX6" s="25" t="s">
        <v>113</v>
      </c>
      <c r="BY6" s="25" t="s">
        <v>114</v>
      </c>
      <c r="BZ6" s="25" t="s">
        <v>115</v>
      </c>
      <c r="CA6" s="25" t="s">
        <v>116</v>
      </c>
      <c r="CB6" s="25" t="s">
        <v>117</v>
      </c>
      <c r="CC6" s="25" t="s">
        <v>118</v>
      </c>
      <c r="CD6" s="25" t="s">
        <v>119</v>
      </c>
      <c r="CE6" s="25" t="s">
        <v>120</v>
      </c>
      <c r="CF6" s="25" t="s">
        <v>121</v>
      </c>
      <c r="CG6" s="25" t="s">
        <v>122</v>
      </c>
      <c r="CH6" s="25" t="s">
        <v>123</v>
      </c>
      <c r="CI6" s="25" t="s">
        <v>124</v>
      </c>
      <c r="CJ6" s="25" t="s">
        <v>125</v>
      </c>
      <c r="CK6" s="25" t="s">
        <v>212</v>
      </c>
      <c r="CL6" s="25" t="s">
        <v>126</v>
      </c>
      <c r="CM6" s="25" t="s">
        <v>127</v>
      </c>
      <c r="CN6" s="25" t="s">
        <v>37</v>
      </c>
      <c r="CO6" s="25" t="s">
        <v>128</v>
      </c>
      <c r="CP6" s="25" t="s">
        <v>213</v>
      </c>
      <c r="CQ6" s="25" t="s">
        <v>129</v>
      </c>
      <c r="CR6" s="25" t="s">
        <v>214</v>
      </c>
      <c r="CS6" s="25" t="s">
        <v>130</v>
      </c>
      <c r="CT6" s="25" t="s">
        <v>131</v>
      </c>
      <c r="CU6" s="25" t="s">
        <v>132</v>
      </c>
      <c r="CV6" s="25" t="s">
        <v>133</v>
      </c>
      <c r="CW6" s="25" t="s">
        <v>215</v>
      </c>
      <c r="CX6" s="25" t="s">
        <v>216</v>
      </c>
      <c r="CY6" s="25" t="s">
        <v>134</v>
      </c>
      <c r="CZ6" s="25" t="s">
        <v>135</v>
      </c>
      <c r="DA6" s="25" t="s">
        <v>136</v>
      </c>
      <c r="DB6" s="25" t="s">
        <v>137</v>
      </c>
      <c r="DC6" s="25" t="s">
        <v>138</v>
      </c>
      <c r="DD6" s="25" t="s">
        <v>139</v>
      </c>
      <c r="DE6" s="25" t="s">
        <v>140</v>
      </c>
      <c r="DF6" s="25" t="s">
        <v>141</v>
      </c>
      <c r="DG6" s="25" t="s">
        <v>36</v>
      </c>
      <c r="DH6" s="25" t="s">
        <v>217</v>
      </c>
      <c r="DI6" s="25" t="s">
        <v>142</v>
      </c>
      <c r="DJ6" s="25" t="s">
        <v>143</v>
      </c>
      <c r="DK6" s="25" t="s">
        <v>144</v>
      </c>
      <c r="DL6" s="25" t="s">
        <v>145</v>
      </c>
      <c r="DM6" s="25" t="s">
        <v>146</v>
      </c>
      <c r="DN6" s="25" t="s">
        <v>147</v>
      </c>
      <c r="DO6" s="25" t="s">
        <v>148</v>
      </c>
      <c r="DP6" s="25" t="s">
        <v>149</v>
      </c>
      <c r="DQ6" s="25" t="s">
        <v>150</v>
      </c>
      <c r="DR6" s="25" t="s">
        <v>151</v>
      </c>
      <c r="DS6" s="25" t="s">
        <v>152</v>
      </c>
      <c r="DT6" s="25" t="s">
        <v>153</v>
      </c>
      <c r="DU6" s="25" t="s">
        <v>154</v>
      </c>
      <c r="DV6" s="25" t="s">
        <v>155</v>
      </c>
      <c r="DW6" s="25" t="s">
        <v>156</v>
      </c>
      <c r="DX6" s="25" t="s">
        <v>157</v>
      </c>
      <c r="DY6" s="25" t="s">
        <v>158</v>
      </c>
      <c r="DZ6" s="25" t="s">
        <v>159</v>
      </c>
      <c r="EA6" s="25" t="s">
        <v>160</v>
      </c>
      <c r="EB6" s="25" t="s">
        <v>161</v>
      </c>
      <c r="EC6" s="25" t="s">
        <v>162</v>
      </c>
      <c r="ED6" s="25" t="s">
        <v>163</v>
      </c>
      <c r="EE6" s="25" t="s">
        <v>164</v>
      </c>
      <c r="EF6" s="25" t="s">
        <v>165</v>
      </c>
      <c r="EG6" s="25" t="s">
        <v>169</v>
      </c>
      <c r="EH6" s="25" t="s">
        <v>166</v>
      </c>
      <c r="EI6" s="25" t="s">
        <v>218</v>
      </c>
      <c r="EJ6" s="25" t="s">
        <v>168</v>
      </c>
      <c r="EK6" s="25" t="s">
        <v>170</v>
      </c>
      <c r="EL6" s="25" t="s">
        <v>39</v>
      </c>
      <c r="EM6" s="25" t="s">
        <v>171</v>
      </c>
      <c r="EN6" s="25" t="s">
        <v>219</v>
      </c>
      <c r="EO6" s="25" t="s">
        <v>173</v>
      </c>
      <c r="EP6" s="25" t="s">
        <v>224</v>
      </c>
      <c r="EQ6" s="25" t="s">
        <v>225</v>
      </c>
      <c r="ER6" s="25" t="s">
        <v>174</v>
      </c>
      <c r="ES6" s="25" t="s">
        <v>175</v>
      </c>
      <c r="ET6" s="25" t="s">
        <v>176</v>
      </c>
      <c r="EU6" s="25" t="s">
        <v>177</v>
      </c>
      <c r="EV6" s="25" t="s">
        <v>178</v>
      </c>
      <c r="EW6" s="25" t="s">
        <v>179</v>
      </c>
      <c r="EX6" s="25" t="s">
        <v>180</v>
      </c>
      <c r="EY6" s="25" t="s">
        <v>181</v>
      </c>
      <c r="EZ6" s="25" t="s">
        <v>182</v>
      </c>
      <c r="FA6" s="25" t="s">
        <v>183</v>
      </c>
      <c r="FB6" s="25" t="s">
        <v>184</v>
      </c>
      <c r="FC6" s="25" t="s">
        <v>220</v>
      </c>
      <c r="FD6" s="25" t="s">
        <v>185</v>
      </c>
      <c r="FE6" s="25" t="s">
        <v>35</v>
      </c>
      <c r="FF6" s="25" t="s">
        <v>186</v>
      </c>
      <c r="FG6" s="25" t="s">
        <v>187</v>
      </c>
      <c r="FH6" s="25" t="s">
        <v>188</v>
      </c>
      <c r="FI6" s="25" t="s">
        <v>189</v>
      </c>
      <c r="FJ6" s="25" t="s">
        <v>190</v>
      </c>
      <c r="FK6" s="25" t="s">
        <v>221</v>
      </c>
      <c r="FL6" s="25" t="s">
        <v>191</v>
      </c>
      <c r="FM6" s="25" t="s">
        <v>222</v>
      </c>
      <c r="FN6" s="25" t="s">
        <v>192</v>
      </c>
      <c r="FO6" s="25" t="s">
        <v>193</v>
      </c>
      <c r="FP6" s="25" t="s">
        <v>194</v>
      </c>
      <c r="FQ6" s="25" t="s">
        <v>195</v>
      </c>
      <c r="FR6" s="25" t="s">
        <v>167</v>
      </c>
      <c r="FS6" s="25" t="s">
        <v>223</v>
      </c>
      <c r="FT6" s="25" t="s">
        <v>196</v>
      </c>
      <c r="FU6" s="25" t="s">
        <v>197</v>
      </c>
      <c r="FV6" s="25" t="s">
        <v>198</v>
      </c>
      <c r="FW6" s="25" t="s">
        <v>199</v>
      </c>
      <c r="FX6" s="25" t="s">
        <v>172</v>
      </c>
      <c r="FY6" s="25" t="s">
        <v>200</v>
      </c>
      <c r="FZ6" s="25" t="s">
        <v>201</v>
      </c>
      <c r="GB6" s="23" t="s">
        <v>44</v>
      </c>
      <c r="GC6" s="23" t="s">
        <v>41</v>
      </c>
      <c r="GD6" s="23" t="s">
        <v>51</v>
      </c>
      <c r="GE6" s="23" t="s">
        <v>50</v>
      </c>
      <c r="GF6" s="23" t="s">
        <v>42</v>
      </c>
      <c r="GG6" s="23" t="s">
        <v>48</v>
      </c>
      <c r="GH6" s="23" t="s">
        <v>49</v>
      </c>
      <c r="GI6" s="23" t="s">
        <v>45</v>
      </c>
      <c r="GJ6" s="23" t="s">
        <v>47</v>
      </c>
      <c r="GK6" s="23" t="s">
        <v>43</v>
      </c>
      <c r="GL6" s="23" t="s">
        <v>46</v>
      </c>
      <c r="GM6" s="23" t="s">
        <v>226</v>
      </c>
      <c r="GO6" s="9" t="s">
        <v>255</v>
      </c>
      <c r="GP6" s="9" t="s">
        <v>256</v>
      </c>
      <c r="GQ6" s="9" t="s">
        <v>257</v>
      </c>
      <c r="GR6" s="9" t="s">
        <v>258</v>
      </c>
    </row>
    <row r="7" ht="12.75"/>
    <row r="8" spans="2:200" ht="12.75" customHeight="1">
      <c r="B8" s="43" t="s">
        <v>10</v>
      </c>
      <c r="C8" s="43" t="s">
        <v>227</v>
      </c>
      <c r="D8" s="27">
        <v>21.765</v>
      </c>
      <c r="E8" s="27">
        <v>3.134</v>
      </c>
      <c r="F8" s="27">
        <v>30.291</v>
      </c>
      <c r="G8" s="27">
        <v>13.134</v>
      </c>
      <c r="H8" s="27">
        <v>37.032</v>
      </c>
      <c r="I8" s="27">
        <v>3.787</v>
      </c>
      <c r="J8" s="27">
        <v>19.138</v>
      </c>
      <c r="K8" s="27">
        <v>8.08</v>
      </c>
      <c r="L8" s="27">
        <v>8.041</v>
      </c>
      <c r="M8" s="27">
        <v>0.304</v>
      </c>
      <c r="N8" s="27">
        <v>0.64</v>
      </c>
      <c r="O8" s="27">
        <v>137.439</v>
      </c>
      <c r="P8" s="27">
        <v>10.187</v>
      </c>
      <c r="Q8" s="27">
        <v>10.686</v>
      </c>
      <c r="R8" s="27">
        <v>0.226</v>
      </c>
      <c r="S8" s="27">
        <v>6.272</v>
      </c>
      <c r="T8" s="27">
        <v>2.085</v>
      </c>
      <c r="U8" s="27">
        <v>8.329</v>
      </c>
      <c r="V8" s="27">
        <v>3.977</v>
      </c>
      <c r="W8" s="27">
        <v>1.541</v>
      </c>
      <c r="X8" s="27">
        <v>170.406</v>
      </c>
      <c r="Y8" s="27">
        <v>0.328</v>
      </c>
      <c r="Z8" s="27">
        <v>7.949</v>
      </c>
      <c r="AA8" s="27">
        <v>11.535</v>
      </c>
      <c r="AB8" s="27">
        <v>6.356</v>
      </c>
      <c r="AC8" s="27">
        <v>13.104</v>
      </c>
      <c r="AD8" s="27">
        <v>14.876</v>
      </c>
      <c r="AE8" s="27">
        <v>30.757</v>
      </c>
      <c r="AF8" s="27">
        <v>0.427</v>
      </c>
      <c r="AG8" s="27">
        <v>3.717</v>
      </c>
      <c r="AH8" s="27">
        <v>7.885</v>
      </c>
      <c r="AI8" s="27">
        <v>15.211</v>
      </c>
      <c r="AJ8" s="27">
        <v>1282.437</v>
      </c>
      <c r="AK8" s="27">
        <v>42.105</v>
      </c>
      <c r="AL8" s="27">
        <v>0.706</v>
      </c>
      <c r="AM8" s="27">
        <v>50.948</v>
      </c>
      <c r="AN8" s="27">
        <v>3.018</v>
      </c>
      <c r="AO8" s="27">
        <v>4.024</v>
      </c>
      <c r="AP8" s="27">
        <v>16.013</v>
      </c>
      <c r="AQ8" s="27">
        <v>4.654</v>
      </c>
      <c r="AR8" s="27">
        <v>11.199</v>
      </c>
      <c r="AS8" s="27">
        <v>0.784</v>
      </c>
      <c r="AT8" s="27">
        <v>10.272</v>
      </c>
      <c r="AU8" s="27">
        <v>15.671</v>
      </c>
      <c r="AV8" s="27">
        <v>5.32</v>
      </c>
      <c r="AW8" s="27">
        <v>0.632</v>
      </c>
      <c r="AX8" s="27">
        <v>8.373</v>
      </c>
      <c r="AY8" s="27">
        <v>12.646</v>
      </c>
      <c r="AZ8" s="27">
        <v>67.884</v>
      </c>
      <c r="BA8" s="27">
        <v>6.278</v>
      </c>
      <c r="BB8" s="27">
        <v>0.457</v>
      </c>
      <c r="BC8" s="27">
        <v>3.659</v>
      </c>
      <c r="BD8" s="27">
        <v>1.393</v>
      </c>
      <c r="BE8" s="27">
        <v>62.908</v>
      </c>
      <c r="BF8" s="27">
        <v>66.567</v>
      </c>
      <c r="BG8" s="27">
        <v>0.814</v>
      </c>
      <c r="BH8" s="27">
        <v>5.172</v>
      </c>
      <c r="BI8" s="27">
        <v>59.238</v>
      </c>
      <c r="BJ8" s="27">
        <v>0.165</v>
      </c>
      <c r="BK8" s="27">
        <v>0.233</v>
      </c>
      <c r="BL8" s="27">
        <v>1.23</v>
      </c>
      <c r="BM8" s="27">
        <v>1.303</v>
      </c>
      <c r="BN8" s="27">
        <v>5.262</v>
      </c>
      <c r="BO8" s="27">
        <v>82.017</v>
      </c>
      <c r="BP8" s="27">
        <v>19.306</v>
      </c>
      <c r="BQ8" s="27">
        <v>10.61</v>
      </c>
      <c r="BR8" s="27">
        <v>0.428</v>
      </c>
      <c r="BS8" s="27">
        <v>11.385</v>
      </c>
      <c r="BT8" s="27">
        <v>8.154</v>
      </c>
      <c r="BU8" s="27">
        <v>1.199</v>
      </c>
      <c r="BV8" s="27">
        <v>0.761</v>
      </c>
      <c r="BW8" s="27">
        <v>8.142</v>
      </c>
      <c r="BX8" s="27">
        <v>6.417</v>
      </c>
      <c r="BY8" s="27">
        <v>9.968</v>
      </c>
      <c r="BZ8" s="27">
        <v>0.279</v>
      </c>
      <c r="CA8" s="27">
        <v>1008.937</v>
      </c>
      <c r="CB8" s="27">
        <v>212.092</v>
      </c>
      <c r="CC8" s="27">
        <v>70.33</v>
      </c>
      <c r="CD8" s="27">
        <v>22.946</v>
      </c>
      <c r="CE8" s="27">
        <v>3.803</v>
      </c>
      <c r="CF8" s="27">
        <v>6.04</v>
      </c>
      <c r="CG8" s="27">
        <v>57.53</v>
      </c>
      <c r="CH8" s="27">
        <v>2.576</v>
      </c>
      <c r="CI8" s="27">
        <v>127.096</v>
      </c>
      <c r="CJ8" s="27">
        <v>4.913</v>
      </c>
      <c r="CK8" s="27">
        <v>16.172</v>
      </c>
      <c r="CL8" s="27">
        <v>30.669</v>
      </c>
      <c r="CM8" s="27">
        <v>22.268</v>
      </c>
      <c r="CN8" s="27">
        <v>46.74</v>
      </c>
      <c r="CO8" s="27">
        <v>1.914</v>
      </c>
      <c r="CP8" s="27">
        <v>4.921</v>
      </c>
      <c r="CQ8" s="27">
        <v>5.279</v>
      </c>
      <c r="CR8" s="27">
        <v>2.421</v>
      </c>
      <c r="CS8" s="27">
        <v>3.496</v>
      </c>
      <c r="CT8" s="27">
        <v>2.035</v>
      </c>
      <c r="CU8" s="27">
        <v>2.913</v>
      </c>
      <c r="CV8" s="27">
        <v>5.29</v>
      </c>
      <c r="CW8" s="27">
        <v>3.696</v>
      </c>
      <c r="CX8" s="27">
        <v>2.034</v>
      </c>
      <c r="CY8" s="27">
        <v>15.97</v>
      </c>
      <c r="CZ8" s="27">
        <v>11.308</v>
      </c>
      <c r="DA8" s="27">
        <v>22.218</v>
      </c>
      <c r="DB8" s="27">
        <v>11.351</v>
      </c>
      <c r="DC8" s="27">
        <v>0.39</v>
      </c>
      <c r="DD8" s="27">
        <v>0.383</v>
      </c>
      <c r="DE8" s="27">
        <v>2.665</v>
      </c>
      <c r="DF8" s="27">
        <v>1.161</v>
      </c>
      <c r="DG8" s="27">
        <v>98.872</v>
      </c>
      <c r="DH8" s="27">
        <v>4.295</v>
      </c>
      <c r="DI8" s="27">
        <v>2.533</v>
      </c>
      <c r="DJ8" s="27">
        <v>29.878</v>
      </c>
      <c r="DK8" s="27">
        <v>18.292</v>
      </c>
      <c r="DL8" s="27">
        <v>47.749</v>
      </c>
      <c r="DM8" s="27">
        <v>1.757</v>
      </c>
      <c r="DN8" s="27">
        <v>23.043</v>
      </c>
      <c r="DO8" s="27">
        <v>15.864</v>
      </c>
      <c r="DP8" s="27">
        <v>0.215</v>
      </c>
      <c r="DQ8" s="27">
        <v>3.778</v>
      </c>
      <c r="DR8" s="27">
        <v>5.071</v>
      </c>
      <c r="DS8" s="27">
        <v>10.832</v>
      </c>
      <c r="DT8" s="27">
        <v>113.862</v>
      </c>
      <c r="DU8" s="27">
        <v>4.469</v>
      </c>
      <c r="DV8" s="27">
        <v>2.538</v>
      </c>
      <c r="DW8" s="27">
        <v>141.256</v>
      </c>
      <c r="DX8" s="27">
        <v>2.856</v>
      </c>
      <c r="DY8" s="27">
        <v>4.809</v>
      </c>
      <c r="DZ8" s="27">
        <v>5.496</v>
      </c>
      <c r="EA8" s="27">
        <v>25.662</v>
      </c>
      <c r="EB8" s="27">
        <v>75.653</v>
      </c>
      <c r="EC8" s="27">
        <v>38.605</v>
      </c>
      <c r="ED8" s="27">
        <v>10.016</v>
      </c>
      <c r="EE8" s="27">
        <v>3.915</v>
      </c>
      <c r="EF8" s="27">
        <v>0.565</v>
      </c>
      <c r="EG8" s="27">
        <v>0.721</v>
      </c>
      <c r="EH8" s="27">
        <v>22.438</v>
      </c>
      <c r="EI8" s="27">
        <v>145.491</v>
      </c>
      <c r="EJ8" s="27">
        <v>7.609</v>
      </c>
      <c r="EK8" s="27">
        <v>0.159</v>
      </c>
      <c r="EL8" s="27">
        <v>20.346</v>
      </c>
      <c r="EM8" s="27">
        <v>9.421</v>
      </c>
      <c r="EN8" s="27">
        <v>10.552</v>
      </c>
      <c r="EO8" s="27">
        <v>4.405</v>
      </c>
      <c r="EP8" s="27">
        <v>5.399</v>
      </c>
      <c r="EQ8" s="27">
        <v>1.988</v>
      </c>
      <c r="ER8" s="27">
        <v>0.447</v>
      </c>
      <c r="ES8" s="27">
        <v>8.778</v>
      </c>
      <c r="ET8" s="27">
        <v>43.309</v>
      </c>
      <c r="EU8" s="27">
        <v>39.91</v>
      </c>
      <c r="EV8" s="27">
        <v>18.924</v>
      </c>
      <c r="EW8" s="27">
        <v>31.095</v>
      </c>
      <c r="EX8" s="27">
        <v>0.417</v>
      </c>
      <c r="EY8" s="27">
        <v>0.925</v>
      </c>
      <c r="EZ8" s="27">
        <v>8.842</v>
      </c>
      <c r="FA8" s="27">
        <v>7.17</v>
      </c>
      <c r="FB8" s="27">
        <v>16.189</v>
      </c>
      <c r="FC8" s="27">
        <v>6.087</v>
      </c>
      <c r="FD8" s="27">
        <v>35.119</v>
      </c>
      <c r="FE8" s="27">
        <v>62.806</v>
      </c>
      <c r="FF8" s="27">
        <v>0.737</v>
      </c>
      <c r="FG8" s="27">
        <v>4.527</v>
      </c>
      <c r="FH8" s="27">
        <v>1.294</v>
      </c>
      <c r="FI8" s="27">
        <v>9.459</v>
      </c>
      <c r="FJ8" s="27">
        <v>66.668</v>
      </c>
      <c r="FK8" s="27">
        <v>4.737</v>
      </c>
      <c r="FL8" s="27">
        <v>23.3</v>
      </c>
      <c r="FM8" s="27">
        <v>49.568</v>
      </c>
      <c r="FN8" s="27">
        <v>2.606</v>
      </c>
      <c r="FO8" s="27">
        <v>59.634</v>
      </c>
      <c r="FP8" s="27">
        <v>283.23</v>
      </c>
      <c r="FQ8" s="27">
        <v>3.337</v>
      </c>
      <c r="FR8" s="27">
        <v>290.939</v>
      </c>
      <c r="FS8" s="27">
        <v>24.881</v>
      </c>
      <c r="FT8" s="27">
        <v>0.197</v>
      </c>
      <c r="FU8" s="27">
        <v>24.17</v>
      </c>
      <c r="FV8" s="27">
        <v>78.137</v>
      </c>
      <c r="FW8" s="27">
        <v>18.349</v>
      </c>
      <c r="FX8" s="27">
        <v>23.205</v>
      </c>
      <c r="FY8" s="27">
        <v>10.421</v>
      </c>
      <c r="FZ8" s="27">
        <v>12.627</v>
      </c>
      <c r="GA8" s="27"/>
      <c r="GB8" s="27">
        <v>327.886</v>
      </c>
      <c r="GC8" s="27">
        <v>650.348</v>
      </c>
      <c r="GD8" s="27">
        <v>202.289</v>
      </c>
      <c r="GE8" s="27">
        <v>1481.074</v>
      </c>
      <c r="GF8" s="27">
        <v>1423.779</v>
      </c>
      <c r="GG8" s="27">
        <v>518.103</v>
      </c>
      <c r="GH8" s="27">
        <v>313.987</v>
      </c>
      <c r="GI8" s="27">
        <v>517.48</v>
      </c>
      <c r="GJ8" s="27">
        <v>389.03</v>
      </c>
      <c r="GK8" s="27">
        <v>192.53</v>
      </c>
      <c r="GL8" s="27">
        <v>29.79</v>
      </c>
      <c r="GM8" s="27">
        <v>6046.296</v>
      </c>
      <c r="GN8" s="27"/>
      <c r="GO8" s="27">
        <v>683.104</v>
      </c>
      <c r="GP8" s="27">
        <v>4048.905</v>
      </c>
      <c r="GQ8" s="27">
        <v>411.909</v>
      </c>
      <c r="GR8" s="27">
        <v>902.378</v>
      </c>
    </row>
    <row r="9" spans="2:200" ht="12.75" customHeight="1">
      <c r="B9" s="43" t="s">
        <v>11</v>
      </c>
      <c r="C9" s="43" t="s">
        <v>228</v>
      </c>
      <c r="D9" s="27">
        <v>65.209</v>
      </c>
      <c r="E9" s="27">
        <v>2.875</v>
      </c>
      <c r="F9" s="27">
        <v>238.174</v>
      </c>
      <c r="G9" s="27">
        <v>124.67</v>
      </c>
      <c r="H9" s="27">
        <v>278.04</v>
      </c>
      <c r="I9" s="27">
        <v>2.98</v>
      </c>
      <c r="J9" s="27">
        <v>774.122</v>
      </c>
      <c r="K9" s="27">
        <v>8.386</v>
      </c>
      <c r="L9" s="27">
        <v>8.66</v>
      </c>
      <c r="M9" s="27">
        <v>1.388</v>
      </c>
      <c r="N9" s="27">
        <v>0.071</v>
      </c>
      <c r="O9" s="27">
        <v>14.4</v>
      </c>
      <c r="P9" s="27">
        <v>20.76</v>
      </c>
      <c r="Q9" s="27">
        <v>3.312</v>
      </c>
      <c r="R9" s="27">
        <v>2.296</v>
      </c>
      <c r="S9" s="27">
        <v>11.262</v>
      </c>
      <c r="T9" s="27">
        <v>4.7</v>
      </c>
      <c r="U9" s="27">
        <v>109.858</v>
      </c>
      <c r="V9" s="27">
        <v>5.12</v>
      </c>
      <c r="W9" s="27">
        <v>58.173</v>
      </c>
      <c r="X9" s="27">
        <v>854.74</v>
      </c>
      <c r="Y9" s="27">
        <v>0.577</v>
      </c>
      <c r="Z9" s="27">
        <v>11.091</v>
      </c>
      <c r="AA9" s="27">
        <v>27.4</v>
      </c>
      <c r="AB9" s="27">
        <v>2.783</v>
      </c>
      <c r="AC9" s="27">
        <v>18.104</v>
      </c>
      <c r="AD9" s="27">
        <v>47.544</v>
      </c>
      <c r="AE9" s="27">
        <v>997.061</v>
      </c>
      <c r="AF9" s="27">
        <v>0.403</v>
      </c>
      <c r="AG9" s="27">
        <v>62.298</v>
      </c>
      <c r="AH9" s="27">
        <v>128.4</v>
      </c>
      <c r="AI9" s="27">
        <v>75.663</v>
      </c>
      <c r="AJ9" s="27">
        <v>959.805</v>
      </c>
      <c r="AK9" s="27">
        <v>113.891</v>
      </c>
      <c r="AL9" s="27">
        <v>0.223</v>
      </c>
      <c r="AM9" s="27">
        <v>234.486</v>
      </c>
      <c r="AN9" s="27">
        <v>34.2</v>
      </c>
      <c r="AO9" s="27">
        <v>5.11</v>
      </c>
      <c r="AP9" s="27">
        <v>32.246</v>
      </c>
      <c r="AQ9" s="27">
        <v>5.654</v>
      </c>
      <c r="AR9" s="27">
        <v>11.086</v>
      </c>
      <c r="AS9" s="27">
        <v>0.925</v>
      </c>
      <c r="AT9" s="27">
        <v>7.887</v>
      </c>
      <c r="AU9" s="27">
        <v>12.788</v>
      </c>
      <c r="AV9" s="27">
        <v>4.309</v>
      </c>
      <c r="AW9" s="27">
        <v>2.32</v>
      </c>
      <c r="AX9" s="27">
        <v>4.873</v>
      </c>
      <c r="AY9" s="27">
        <v>28.356</v>
      </c>
      <c r="AZ9" s="27">
        <v>100.145</v>
      </c>
      <c r="BA9" s="27">
        <v>2.104</v>
      </c>
      <c r="BB9" s="27">
        <v>2.805</v>
      </c>
      <c r="BC9" s="27">
        <v>11.76</v>
      </c>
      <c r="BD9" s="27">
        <v>4.51</v>
      </c>
      <c r="BE9" s="27">
        <v>110.43</v>
      </c>
      <c r="BF9" s="27">
        <v>122.19</v>
      </c>
      <c r="BG9" s="27">
        <v>1.827</v>
      </c>
      <c r="BH9" s="27">
        <v>33.815</v>
      </c>
      <c r="BI9" s="27">
        <v>55.15</v>
      </c>
      <c r="BJ9" s="27">
        <v>9</v>
      </c>
      <c r="BK9" s="27">
        <v>0.4</v>
      </c>
      <c r="BL9" s="27">
        <v>26.767</v>
      </c>
      <c r="BM9" s="27">
        <v>1.13</v>
      </c>
      <c r="BN9" s="27">
        <v>6.97</v>
      </c>
      <c r="BO9" s="27">
        <v>35.703</v>
      </c>
      <c r="BP9" s="27">
        <v>23.854</v>
      </c>
      <c r="BQ9" s="27">
        <v>13.196</v>
      </c>
      <c r="BR9" s="27">
        <v>0.171</v>
      </c>
      <c r="BS9" s="27">
        <v>10.889</v>
      </c>
      <c r="BT9" s="27">
        <v>24.586</v>
      </c>
      <c r="BU9" s="27">
        <v>3.612</v>
      </c>
      <c r="BV9" s="27">
        <v>21.497</v>
      </c>
      <c r="BW9" s="27">
        <v>2.775</v>
      </c>
      <c r="BX9" s="27">
        <v>11.209</v>
      </c>
      <c r="BY9" s="27">
        <v>9.303</v>
      </c>
      <c r="BZ9" s="27">
        <v>10.3</v>
      </c>
      <c r="CA9" s="27">
        <v>328.726</v>
      </c>
      <c r="CB9" s="27">
        <v>190.457</v>
      </c>
      <c r="CC9" s="27">
        <v>164.82</v>
      </c>
      <c r="CD9" s="27">
        <v>43.832</v>
      </c>
      <c r="CE9" s="27">
        <v>7.027</v>
      </c>
      <c r="CF9" s="27">
        <v>2.106</v>
      </c>
      <c r="CG9" s="27">
        <v>30.134</v>
      </c>
      <c r="CH9" s="27">
        <v>1.099</v>
      </c>
      <c r="CI9" s="27">
        <v>37.78</v>
      </c>
      <c r="CJ9" s="27">
        <v>8.921</v>
      </c>
      <c r="CK9" s="27">
        <v>272.49</v>
      </c>
      <c r="CL9" s="27">
        <v>58.037</v>
      </c>
      <c r="CM9" s="27">
        <v>12.054</v>
      </c>
      <c r="CN9" s="27">
        <v>9.926</v>
      </c>
      <c r="CO9" s="27">
        <v>1.782</v>
      </c>
      <c r="CP9" s="27">
        <v>19.99</v>
      </c>
      <c r="CQ9" s="27">
        <v>23.68</v>
      </c>
      <c r="CR9" s="27">
        <v>6.46</v>
      </c>
      <c r="CS9" s="27">
        <v>1.04</v>
      </c>
      <c r="CT9" s="27">
        <v>3.035</v>
      </c>
      <c r="CU9" s="27">
        <v>11.137</v>
      </c>
      <c r="CV9" s="27">
        <v>175.954</v>
      </c>
      <c r="CW9" s="27">
        <v>6.52</v>
      </c>
      <c r="CX9" s="27">
        <v>2.571</v>
      </c>
      <c r="CY9" s="27">
        <v>58.704</v>
      </c>
      <c r="CZ9" s="27">
        <v>11.848</v>
      </c>
      <c r="DA9" s="27">
        <v>32.975</v>
      </c>
      <c r="DB9" s="27">
        <v>124.019</v>
      </c>
      <c r="DC9" s="27">
        <v>0.032</v>
      </c>
      <c r="DD9" s="27">
        <v>0.11</v>
      </c>
      <c r="DE9" s="27">
        <v>102.552</v>
      </c>
      <c r="DF9" s="27">
        <v>0.204</v>
      </c>
      <c r="DG9" s="27">
        <v>195.82</v>
      </c>
      <c r="DH9" s="27">
        <v>3.385</v>
      </c>
      <c r="DI9" s="27">
        <v>156.65</v>
      </c>
      <c r="DJ9" s="27">
        <v>44.655</v>
      </c>
      <c r="DK9" s="27">
        <v>80.159</v>
      </c>
      <c r="DL9" s="27">
        <v>67.658</v>
      </c>
      <c r="DM9" s="27">
        <v>82.429</v>
      </c>
      <c r="DN9" s="27">
        <v>14.718</v>
      </c>
      <c r="DO9" s="27">
        <v>4.153</v>
      </c>
      <c r="DP9" s="27">
        <v>1.858</v>
      </c>
      <c r="DQ9" s="27">
        <v>27.053</v>
      </c>
      <c r="DR9" s="27">
        <v>13</v>
      </c>
      <c r="DS9" s="27">
        <v>126.7</v>
      </c>
      <c r="DT9" s="27">
        <v>92.377</v>
      </c>
      <c r="DU9" s="27">
        <v>32.388</v>
      </c>
      <c r="DV9" s="27">
        <v>30.95</v>
      </c>
      <c r="DW9" s="27">
        <v>79.61</v>
      </c>
      <c r="DX9" s="27">
        <v>7.552</v>
      </c>
      <c r="DY9" s="27">
        <v>46.284</v>
      </c>
      <c r="DZ9" s="27">
        <v>40.675</v>
      </c>
      <c r="EA9" s="27">
        <v>128.522</v>
      </c>
      <c r="EB9" s="27">
        <v>30</v>
      </c>
      <c r="EC9" s="27">
        <v>31.269</v>
      </c>
      <c r="ED9" s="27">
        <v>9.198</v>
      </c>
      <c r="EE9" s="27">
        <v>0.895</v>
      </c>
      <c r="EF9" s="27">
        <v>1.1</v>
      </c>
      <c r="EG9" s="27">
        <v>0.251</v>
      </c>
      <c r="EH9" s="27">
        <v>23.839</v>
      </c>
      <c r="EI9" s="27">
        <v>1707.54</v>
      </c>
      <c r="EJ9" s="27">
        <v>2.634</v>
      </c>
      <c r="EK9" s="27">
        <v>0.284</v>
      </c>
      <c r="EL9" s="27">
        <v>214.969</v>
      </c>
      <c r="EM9" s="27">
        <v>19.672</v>
      </c>
      <c r="EN9" s="27">
        <v>10.217</v>
      </c>
      <c r="EO9" s="27">
        <v>7.174</v>
      </c>
      <c r="EP9" s="27">
        <v>4.901</v>
      </c>
      <c r="EQ9" s="27">
        <v>2.025</v>
      </c>
      <c r="ER9" s="27">
        <v>2.89</v>
      </c>
      <c r="ES9" s="27">
        <v>63.766</v>
      </c>
      <c r="ET9" s="27">
        <v>122.104</v>
      </c>
      <c r="EU9" s="27">
        <v>50.599</v>
      </c>
      <c r="EV9" s="27">
        <v>6.561</v>
      </c>
      <c r="EW9" s="27">
        <v>250.581</v>
      </c>
      <c r="EX9" s="27">
        <v>16.327</v>
      </c>
      <c r="EY9" s="27">
        <v>1.736</v>
      </c>
      <c r="EZ9" s="27">
        <v>44.996</v>
      </c>
      <c r="FA9" s="27">
        <v>4.129</v>
      </c>
      <c r="FB9" s="27">
        <v>18.518</v>
      </c>
      <c r="FC9" s="27">
        <v>14.31</v>
      </c>
      <c r="FD9" s="27">
        <v>94.509</v>
      </c>
      <c r="FE9" s="27">
        <v>51.312</v>
      </c>
      <c r="FF9" s="27">
        <v>1.487</v>
      </c>
      <c r="FG9" s="27">
        <v>5.679</v>
      </c>
      <c r="FH9" s="27">
        <v>0.513</v>
      </c>
      <c r="FI9" s="27">
        <v>16.361</v>
      </c>
      <c r="FJ9" s="27">
        <v>77.482</v>
      </c>
      <c r="FK9" s="27">
        <v>48.81</v>
      </c>
      <c r="FL9" s="27">
        <v>24.104</v>
      </c>
      <c r="FM9" s="27">
        <v>60.37</v>
      </c>
      <c r="FN9" s="27">
        <v>8.36</v>
      </c>
      <c r="FO9" s="27">
        <v>24.291</v>
      </c>
      <c r="FP9" s="27">
        <v>962.909</v>
      </c>
      <c r="FQ9" s="27">
        <v>17.622</v>
      </c>
      <c r="FR9" s="27">
        <v>2228.495</v>
      </c>
      <c r="FS9" s="27">
        <v>44.74</v>
      </c>
      <c r="FT9" s="27">
        <v>1.219</v>
      </c>
      <c r="FU9" s="27">
        <v>91.205</v>
      </c>
      <c r="FV9" s="27">
        <v>33.169</v>
      </c>
      <c r="FW9" s="27">
        <v>52.797</v>
      </c>
      <c r="FX9" s="27">
        <v>25.587</v>
      </c>
      <c r="FY9" s="27">
        <v>75.261</v>
      </c>
      <c r="FZ9" s="27">
        <v>39.076</v>
      </c>
      <c r="GA9" s="27"/>
      <c r="GB9" s="27">
        <v>1056.752</v>
      </c>
      <c r="GC9" s="27">
        <v>2429.1</v>
      </c>
      <c r="GD9" s="27">
        <v>2107.88</v>
      </c>
      <c r="GE9" s="27">
        <v>1176.215</v>
      </c>
      <c r="GF9" s="27">
        <v>678.744</v>
      </c>
      <c r="GG9" s="27">
        <v>449.419</v>
      </c>
      <c r="GH9" s="27">
        <v>1959.97</v>
      </c>
      <c r="GI9" s="27">
        <v>2056.286</v>
      </c>
      <c r="GJ9" s="27">
        <v>371.118</v>
      </c>
      <c r="GK9" s="27">
        <v>218.757</v>
      </c>
      <c r="GL9" s="27">
        <v>855.937</v>
      </c>
      <c r="GM9" s="27">
        <v>13360.178</v>
      </c>
      <c r="GN9" s="27"/>
      <c r="GO9" s="27">
        <v>2110.782</v>
      </c>
      <c r="GP9" s="27">
        <v>5609.896</v>
      </c>
      <c r="GQ9" s="27">
        <v>2345.247</v>
      </c>
      <c r="GR9" s="27">
        <v>3294.253</v>
      </c>
    </row>
    <row r="10" spans="2:200" ht="12.75" customHeight="1">
      <c r="B10" s="43" t="s">
        <v>229</v>
      </c>
      <c r="C10" s="43" t="s">
        <v>230</v>
      </c>
      <c r="D10" s="27">
        <v>33.377294545231486</v>
      </c>
      <c r="E10" s="27">
        <v>109.0086956521739</v>
      </c>
      <c r="F10" s="27">
        <v>12.718012881338852</v>
      </c>
      <c r="G10" s="27">
        <v>10.535012432822652</v>
      </c>
      <c r="H10" s="27">
        <v>13.318946914113075</v>
      </c>
      <c r="I10" s="27">
        <v>127.08053691275167</v>
      </c>
      <c r="J10" s="27">
        <v>2.4722201410113653</v>
      </c>
      <c r="K10" s="27">
        <v>96.35106129263058</v>
      </c>
      <c r="L10" s="27">
        <v>92.85219399538106</v>
      </c>
      <c r="M10" s="27">
        <v>21.902017291066283</v>
      </c>
      <c r="N10" s="27">
        <v>901.4084507042254</v>
      </c>
      <c r="O10" s="27">
        <v>954.4375</v>
      </c>
      <c r="P10" s="27">
        <v>49.070327552986505</v>
      </c>
      <c r="Q10" s="27">
        <v>322.6449275362319</v>
      </c>
      <c r="R10" s="27">
        <v>9.843205574912893</v>
      </c>
      <c r="S10" s="27">
        <v>55.691706624045466</v>
      </c>
      <c r="T10" s="27">
        <v>44.361702127659576</v>
      </c>
      <c r="U10" s="27">
        <v>7.581605345081834</v>
      </c>
      <c r="V10" s="27">
        <v>77.67578125</v>
      </c>
      <c r="W10" s="27">
        <v>2.648995238340811</v>
      </c>
      <c r="X10" s="27">
        <v>19.936588904228188</v>
      </c>
      <c r="Y10" s="27">
        <v>56.84575389948008</v>
      </c>
      <c r="Z10" s="27">
        <v>71.67072401045893</v>
      </c>
      <c r="AA10" s="27">
        <v>42.0985401459854</v>
      </c>
      <c r="AB10" s="27">
        <v>228.38663312971613</v>
      </c>
      <c r="AC10" s="27">
        <v>72.38179407865665</v>
      </c>
      <c r="AD10" s="27">
        <v>31.288911324247014</v>
      </c>
      <c r="AE10" s="27">
        <v>3.084766127649161</v>
      </c>
      <c r="AF10" s="27">
        <v>105.95533498759305</v>
      </c>
      <c r="AG10" s="27">
        <v>5.96648367523837</v>
      </c>
      <c r="AH10" s="27">
        <v>6.140965732087227</v>
      </c>
      <c r="AI10" s="27">
        <v>20.103617355907115</v>
      </c>
      <c r="AJ10" s="27">
        <v>133.6143279103568</v>
      </c>
      <c r="AK10" s="27">
        <v>36.96955861305985</v>
      </c>
      <c r="AL10" s="27">
        <v>316.59192825112103</v>
      </c>
      <c r="AM10" s="27">
        <v>21.727523178356066</v>
      </c>
      <c r="AN10" s="27">
        <v>8.82456140350877</v>
      </c>
      <c r="AO10" s="27">
        <v>78.74755381604697</v>
      </c>
      <c r="AP10" s="27">
        <v>49.65887241828444</v>
      </c>
      <c r="AQ10" s="27">
        <v>82.31340643792005</v>
      </c>
      <c r="AR10" s="27">
        <v>101.0193036261952</v>
      </c>
      <c r="AS10" s="27">
        <v>84.75675675675676</v>
      </c>
      <c r="AT10" s="27">
        <v>130.2396348421453</v>
      </c>
      <c r="AU10" s="27">
        <v>122.54457303722239</v>
      </c>
      <c r="AV10" s="27">
        <v>123.46252030633558</v>
      </c>
      <c r="AW10" s="27">
        <v>27.241379310344833</v>
      </c>
      <c r="AX10" s="27">
        <v>171.82433819002665</v>
      </c>
      <c r="AY10" s="27">
        <v>44.59726336577797</v>
      </c>
      <c r="AZ10" s="27">
        <v>67.78571071945679</v>
      </c>
      <c r="BA10" s="27">
        <v>298.3840304182509</v>
      </c>
      <c r="BB10" s="27">
        <v>16.292335115864528</v>
      </c>
      <c r="BC10" s="27">
        <v>31.113945578231288</v>
      </c>
      <c r="BD10" s="27">
        <v>30.886917960088695</v>
      </c>
      <c r="BE10" s="27">
        <v>56.966404056868605</v>
      </c>
      <c r="BF10" s="27">
        <v>54.47827154431623</v>
      </c>
      <c r="BG10" s="27">
        <v>44.55391351943076</v>
      </c>
      <c r="BH10" s="27">
        <v>15.294987431613189</v>
      </c>
      <c r="BI10" s="27">
        <v>107.41251133272894</v>
      </c>
      <c r="BJ10" s="27">
        <v>1.8333333333333333</v>
      </c>
      <c r="BK10" s="27">
        <v>58.25</v>
      </c>
      <c r="BL10" s="27">
        <v>4.595210520416932</v>
      </c>
      <c r="BM10" s="27">
        <v>115.30973451327434</v>
      </c>
      <c r="BN10" s="27">
        <v>75.49497847919655</v>
      </c>
      <c r="BO10" s="27">
        <v>229.7201915805394</v>
      </c>
      <c r="BP10" s="27">
        <v>80.93401525949527</v>
      </c>
      <c r="BQ10" s="27">
        <v>80.40315247044558</v>
      </c>
      <c r="BR10" s="27">
        <v>250.29239766081866</v>
      </c>
      <c r="BS10" s="27">
        <v>104.55505556065754</v>
      </c>
      <c r="BT10" s="27">
        <v>33.165215976572036</v>
      </c>
      <c r="BU10" s="27">
        <v>33.19490586932447</v>
      </c>
      <c r="BV10" s="27">
        <v>3.5400288412336605</v>
      </c>
      <c r="BW10" s="27">
        <v>293.40540540540536</v>
      </c>
      <c r="BX10" s="27">
        <v>57.24863948612722</v>
      </c>
      <c r="BY10" s="27">
        <v>107.14823175319788</v>
      </c>
      <c r="BZ10" s="27">
        <v>2.70873786407767</v>
      </c>
      <c r="CA10" s="27">
        <v>306.9233951680123</v>
      </c>
      <c r="CB10" s="27">
        <v>111.35951947158678</v>
      </c>
      <c r="CC10" s="27">
        <v>42.67079237956558</v>
      </c>
      <c r="CD10" s="27">
        <v>52.34988136521264</v>
      </c>
      <c r="CE10" s="27">
        <v>54.11982353778284</v>
      </c>
      <c r="CF10" s="27">
        <v>286.7996201329535</v>
      </c>
      <c r="CG10" s="27">
        <v>190.91391783367624</v>
      </c>
      <c r="CH10" s="27">
        <v>234.39490445859872</v>
      </c>
      <c r="CI10" s="27">
        <v>336.41079936474324</v>
      </c>
      <c r="CJ10" s="27">
        <v>55.07230131151217</v>
      </c>
      <c r="CK10" s="27">
        <v>5.934896693456641</v>
      </c>
      <c r="CL10" s="27">
        <v>52.84387545875907</v>
      </c>
      <c r="CM10" s="27">
        <v>184.7353575576572</v>
      </c>
      <c r="CN10" s="27">
        <v>470.88454563771916</v>
      </c>
      <c r="CO10" s="27">
        <v>107.40740740740739</v>
      </c>
      <c r="CP10" s="27">
        <v>24.617308654327168</v>
      </c>
      <c r="CQ10" s="27">
        <v>22.293074324324323</v>
      </c>
      <c r="CR10" s="27">
        <v>37.476780185758514</v>
      </c>
      <c r="CS10" s="27">
        <v>336.15384615384613</v>
      </c>
      <c r="CT10" s="27">
        <v>67.0510708401977</v>
      </c>
      <c r="CU10" s="27">
        <v>26.156056388614523</v>
      </c>
      <c r="CV10" s="27">
        <v>3.0064675994862293</v>
      </c>
      <c r="CW10" s="27">
        <v>56.68711656441718</v>
      </c>
      <c r="CX10" s="27">
        <v>79.1131855309218</v>
      </c>
      <c r="CY10" s="27">
        <v>27.204279095121287</v>
      </c>
      <c r="CZ10" s="27">
        <v>95.44226873733963</v>
      </c>
      <c r="DA10" s="27">
        <v>67.37831690674754</v>
      </c>
      <c r="DB10" s="27">
        <v>9.152629838976287</v>
      </c>
      <c r="DC10" s="27">
        <v>1218.75</v>
      </c>
      <c r="DD10" s="27">
        <v>348.1818181818182</v>
      </c>
      <c r="DE10" s="27">
        <v>2.598681644434043</v>
      </c>
      <c r="DF10" s="27">
        <v>569.1176470588235</v>
      </c>
      <c r="DG10" s="27">
        <v>50.49126749055255</v>
      </c>
      <c r="DH10" s="27">
        <v>126.88330871491877</v>
      </c>
      <c r="DI10" s="27">
        <v>1.6169805298436004</v>
      </c>
      <c r="DJ10" s="27">
        <v>66.90852088232</v>
      </c>
      <c r="DK10" s="27">
        <v>22.819645953667088</v>
      </c>
      <c r="DL10" s="27">
        <v>70.57406367317982</v>
      </c>
      <c r="DM10" s="27">
        <v>2.1315313785196954</v>
      </c>
      <c r="DN10" s="27">
        <v>156.5633917651855</v>
      </c>
      <c r="DO10" s="27">
        <v>381.98892366963645</v>
      </c>
      <c r="DP10" s="27">
        <v>11.571582346609256</v>
      </c>
      <c r="DQ10" s="27">
        <v>13.965179462536504</v>
      </c>
      <c r="DR10" s="27">
        <v>39.0076923076923</v>
      </c>
      <c r="DS10" s="27">
        <v>8.54932912391476</v>
      </c>
      <c r="DT10" s="27">
        <v>123.25795381967373</v>
      </c>
      <c r="DU10" s="27">
        <v>13.798320365567495</v>
      </c>
      <c r="DV10" s="27">
        <v>8.20032310177706</v>
      </c>
      <c r="DW10" s="27">
        <v>177.4349956035674</v>
      </c>
      <c r="DX10" s="27">
        <v>37.81779661016949</v>
      </c>
      <c r="DY10" s="27">
        <v>10.390199637023594</v>
      </c>
      <c r="DZ10" s="27">
        <v>13.511985248924402</v>
      </c>
      <c r="EA10" s="27">
        <v>19.967009539222857</v>
      </c>
      <c r="EB10" s="27">
        <v>252.17666666666668</v>
      </c>
      <c r="EC10" s="27">
        <v>123.46093575106336</v>
      </c>
      <c r="ED10" s="27">
        <v>108.89323766036094</v>
      </c>
      <c r="EE10" s="27">
        <v>437.4301675977653</v>
      </c>
      <c r="EF10" s="27">
        <v>51.36363636363635</v>
      </c>
      <c r="EG10" s="27">
        <v>287.2509960159362</v>
      </c>
      <c r="EH10" s="27">
        <v>94.12307563236712</v>
      </c>
      <c r="EI10" s="27">
        <v>8.520503180013353</v>
      </c>
      <c r="EJ10" s="27">
        <v>288.8762338648443</v>
      </c>
      <c r="EK10" s="27">
        <v>55.98591549295775</v>
      </c>
      <c r="EL10" s="27">
        <v>9.464620480162257</v>
      </c>
      <c r="EM10" s="27">
        <v>47.89040260268401</v>
      </c>
      <c r="EN10" s="27">
        <v>103.27884897719485</v>
      </c>
      <c r="EO10" s="27">
        <v>61.40228603289657</v>
      </c>
      <c r="EP10" s="27">
        <v>110.16119159355233</v>
      </c>
      <c r="EQ10" s="27">
        <v>98.17283950617285</v>
      </c>
      <c r="ER10" s="27">
        <v>15.467128027681659</v>
      </c>
      <c r="ES10" s="27">
        <v>13.765956779474955</v>
      </c>
      <c r="ET10" s="27">
        <v>35.46894450632247</v>
      </c>
      <c r="EU10" s="27">
        <v>78.87507658254115</v>
      </c>
      <c r="EV10" s="27">
        <v>288.43164151806127</v>
      </c>
      <c r="EW10" s="27">
        <v>12.409161109581333</v>
      </c>
      <c r="EX10" s="27">
        <v>2.554051571017333</v>
      </c>
      <c r="EY10" s="27">
        <v>53.283410138248854</v>
      </c>
      <c r="EZ10" s="27">
        <v>19.650635612054405</v>
      </c>
      <c r="FA10" s="27">
        <v>173.64979413901673</v>
      </c>
      <c r="FB10" s="27">
        <v>87.42304784533967</v>
      </c>
      <c r="FC10" s="27">
        <v>42.53668763102725</v>
      </c>
      <c r="FD10" s="27">
        <v>37.159423970203896</v>
      </c>
      <c r="FE10" s="27">
        <v>122.40021827252885</v>
      </c>
      <c r="FF10" s="27">
        <v>49.56287827841291</v>
      </c>
      <c r="FG10" s="27">
        <v>79.7147385103011</v>
      </c>
      <c r="FH10" s="27">
        <v>252.24171539961014</v>
      </c>
      <c r="FI10" s="27">
        <v>57.8143145284518</v>
      </c>
      <c r="FJ10" s="27">
        <v>86.04321003587931</v>
      </c>
      <c r="FK10" s="27">
        <v>9.704978488014751</v>
      </c>
      <c r="FL10" s="27">
        <v>96.66445403252573</v>
      </c>
      <c r="FM10" s="27">
        <v>82.1070067914527</v>
      </c>
      <c r="FN10" s="27">
        <v>31.172248803827753</v>
      </c>
      <c r="FO10" s="27">
        <v>245.49833271582065</v>
      </c>
      <c r="FP10" s="27">
        <v>29.41399446884389</v>
      </c>
      <c r="FQ10" s="27">
        <v>18.936556577006016</v>
      </c>
      <c r="FR10" s="27">
        <v>13.0554028615725</v>
      </c>
      <c r="FS10" s="27">
        <v>55.61242735806884</v>
      </c>
      <c r="FT10" s="27">
        <v>16.16078753076292</v>
      </c>
      <c r="FU10" s="27">
        <v>26.500740091003784</v>
      </c>
      <c r="FV10" s="27">
        <v>235.5723717929392</v>
      </c>
      <c r="FW10" s="27">
        <v>34.75386859101843</v>
      </c>
      <c r="FX10" s="27">
        <v>90.69058506272715</v>
      </c>
      <c r="FY10" s="27">
        <v>13.846480913089115</v>
      </c>
      <c r="FZ10" s="27">
        <v>32.31395229808579</v>
      </c>
      <c r="GA10" s="27"/>
      <c r="GB10" s="27">
        <v>31.027715111965726</v>
      </c>
      <c r="GC10" s="27">
        <v>26.773208184101104</v>
      </c>
      <c r="GD10" s="27">
        <v>9.5967986792417</v>
      </c>
      <c r="GE10" s="27">
        <v>125.91864582580567</v>
      </c>
      <c r="GF10" s="27">
        <v>209.7667161698667</v>
      </c>
      <c r="GG10" s="27">
        <v>115.28284295946543</v>
      </c>
      <c r="GH10" s="27">
        <v>16.019990101889313</v>
      </c>
      <c r="GI10" s="27">
        <v>25.16576001587328</v>
      </c>
      <c r="GJ10" s="27">
        <v>104.8264972326861</v>
      </c>
      <c r="GK10" s="27">
        <v>88.0108979369803</v>
      </c>
      <c r="GL10" s="27">
        <v>3.4803963375809195</v>
      </c>
      <c r="GM10" s="27">
        <v>45.25610362376909</v>
      </c>
      <c r="GN10" s="27"/>
      <c r="GO10" s="27">
        <v>32.362603054223506</v>
      </c>
      <c r="GP10" s="27">
        <v>72.17433264359981</v>
      </c>
      <c r="GQ10" s="27">
        <v>17.563565799252704</v>
      </c>
      <c r="GR10" s="27">
        <v>27.39249231919953</v>
      </c>
    </row>
    <row r="11" spans="2:200" ht="12.75" customHeight="1">
      <c r="B11" s="43" t="s">
        <v>231</v>
      </c>
      <c r="C11" s="43" t="s">
        <v>232</v>
      </c>
      <c r="D11" s="27">
        <v>0</v>
      </c>
      <c r="E11" s="27">
        <v>3705.1691129546907</v>
      </c>
      <c r="F11" s="27">
        <v>4984.747944934139</v>
      </c>
      <c r="G11" s="27">
        <v>1867.0625856555503</v>
      </c>
      <c r="H11" s="27">
        <v>11011.773601209765</v>
      </c>
      <c r="I11" s="27">
        <v>1871.40216530235</v>
      </c>
      <c r="J11" s="27">
        <v>24089.925802069185</v>
      </c>
      <c r="K11" s="27">
        <v>25663.613861386137</v>
      </c>
      <c r="L11" s="27">
        <v>2232.4337768934215</v>
      </c>
      <c r="M11" s="27">
        <v>0</v>
      </c>
      <c r="N11" s="27">
        <v>14709.375</v>
      </c>
      <c r="O11" s="27">
        <v>1363.2884406900516</v>
      </c>
      <c r="P11" s="27">
        <v>4316.972612152743</v>
      </c>
      <c r="Q11" s="27">
        <v>25221.97267452742</v>
      </c>
      <c r="R11" s="27">
        <v>0</v>
      </c>
      <c r="S11" s="27">
        <v>899.7130102040816</v>
      </c>
      <c r="T11" s="27">
        <v>0</v>
      </c>
      <c r="U11" s="27">
        <v>2214.911754112138</v>
      </c>
      <c r="V11" s="27">
        <v>5181.795323107871</v>
      </c>
      <c r="W11" s="27">
        <v>0</v>
      </c>
      <c r="X11" s="27">
        <v>6646.109878760138</v>
      </c>
      <c r="Y11" s="27">
        <v>11451.21951219512</v>
      </c>
      <c r="Z11" s="27">
        <v>5892.061894577934</v>
      </c>
      <c r="AA11" s="27">
        <v>0</v>
      </c>
      <c r="AB11" s="27">
        <v>0</v>
      </c>
      <c r="AC11" s="27">
        <v>0</v>
      </c>
      <c r="AD11" s="27">
        <v>1740.1855337456307</v>
      </c>
      <c r="AE11" s="27">
        <v>26050.232467405793</v>
      </c>
      <c r="AF11" s="27">
        <v>0</v>
      </c>
      <c r="AG11" s="27">
        <v>0</v>
      </c>
      <c r="AH11" s="27">
        <v>0</v>
      </c>
      <c r="AI11" s="27">
        <v>8471.632371310236</v>
      </c>
      <c r="AJ11" s="27">
        <v>3490.7476936488883</v>
      </c>
      <c r="AK11" s="27">
        <v>5561.8810117563235</v>
      </c>
      <c r="AL11" s="27">
        <v>0</v>
      </c>
      <c r="AM11" s="27">
        <v>644.9320876187485</v>
      </c>
      <c r="AN11" s="27">
        <v>1224.6520874751493</v>
      </c>
      <c r="AO11" s="27">
        <v>7243.538767395626</v>
      </c>
      <c r="AP11" s="27">
        <v>1470.6800724411416</v>
      </c>
      <c r="AQ11" s="27">
        <v>7763.429308122046</v>
      </c>
      <c r="AR11" s="27">
        <v>6254.308420394678</v>
      </c>
      <c r="AS11" s="27">
        <v>14903.061224489795</v>
      </c>
      <c r="AT11" s="27">
        <v>12838.979750778817</v>
      </c>
      <c r="AU11" s="27">
        <v>11740.858911364941</v>
      </c>
      <c r="AV11" s="27">
        <v>25241.541353383458</v>
      </c>
      <c r="AW11" s="27">
        <v>0</v>
      </c>
      <c r="AX11" s="27">
        <v>5677.415502209483</v>
      </c>
      <c r="AY11" s="27">
        <v>2882.5715641309507</v>
      </c>
      <c r="AZ11" s="27">
        <v>3075.7763243179543</v>
      </c>
      <c r="BA11" s="27">
        <v>4204.364447276203</v>
      </c>
      <c r="BB11" s="27">
        <v>0</v>
      </c>
      <c r="BC11" s="27">
        <v>791.4730800765236</v>
      </c>
      <c r="BD11" s="27">
        <v>8862.167982771</v>
      </c>
      <c r="BE11" s="27">
        <v>661.0288039676989</v>
      </c>
      <c r="BF11" s="27">
        <v>668.1989574413749</v>
      </c>
      <c r="BG11" s="27">
        <v>0</v>
      </c>
      <c r="BH11" s="27">
        <v>23680.781129157</v>
      </c>
      <c r="BI11" s="27">
        <v>23735.16999223471</v>
      </c>
      <c r="BJ11" s="27">
        <v>0</v>
      </c>
      <c r="BK11" s="27">
        <v>0</v>
      </c>
      <c r="BL11" s="27">
        <v>5774.796747967479</v>
      </c>
      <c r="BM11" s="27">
        <v>0</v>
      </c>
      <c r="BN11" s="27">
        <v>1867.1607753705814</v>
      </c>
      <c r="BO11" s="27">
        <v>23391.26034846434</v>
      </c>
      <c r="BP11" s="27">
        <v>1807.3137884595465</v>
      </c>
      <c r="BQ11" s="27">
        <v>15413.477851083884</v>
      </c>
      <c r="BR11" s="27">
        <v>0</v>
      </c>
      <c r="BS11" s="27">
        <v>3621.958717610891</v>
      </c>
      <c r="BT11" s="27">
        <v>0</v>
      </c>
      <c r="BU11" s="27">
        <v>0</v>
      </c>
      <c r="BV11" s="27">
        <v>0</v>
      </c>
      <c r="BW11" s="27">
        <v>1485.138786538934</v>
      </c>
      <c r="BX11" s="27">
        <v>2413.121396291102</v>
      </c>
      <c r="BY11" s="27">
        <v>11383.22632423756</v>
      </c>
      <c r="BZ11" s="27">
        <v>26989.247311827956</v>
      </c>
      <c r="CA11" s="27">
        <v>2234.0304696923595</v>
      </c>
      <c r="CB11" s="27">
        <v>2597.891481055391</v>
      </c>
      <c r="CC11" s="27">
        <v>4942.698706099815</v>
      </c>
      <c r="CD11" s="27">
        <v>1391.745838054563</v>
      </c>
      <c r="CE11" s="27">
        <v>27061.267420457534</v>
      </c>
      <c r="CF11" s="27">
        <v>19267.218543046358</v>
      </c>
      <c r="CG11" s="27">
        <v>22767.63427776812</v>
      </c>
      <c r="CH11" s="27">
        <v>3366.0714285714284</v>
      </c>
      <c r="CI11" s="27">
        <v>23804.415559891735</v>
      </c>
      <c r="CJ11" s="27">
        <v>3706.085894565438</v>
      </c>
      <c r="CK11" s="27">
        <v>3698.5530546623795</v>
      </c>
      <c r="CL11" s="27">
        <v>926.9294727575076</v>
      </c>
      <c r="CM11" s="27">
        <v>1312.8704867971976</v>
      </c>
      <c r="CN11" s="27">
        <v>14010.141206675224</v>
      </c>
      <c r="CO11" s="27">
        <v>16454.022988505745</v>
      </c>
      <c r="CP11" s="27">
        <v>1369.0306848201585</v>
      </c>
      <c r="CQ11" s="27">
        <v>0</v>
      </c>
      <c r="CR11" s="27">
        <v>6814.126394052045</v>
      </c>
      <c r="CS11" s="27">
        <v>4823.798627002288</v>
      </c>
      <c r="CT11" s="27">
        <v>0</v>
      </c>
      <c r="CU11" s="27">
        <v>0</v>
      </c>
      <c r="CV11" s="27">
        <v>4949.527410207939</v>
      </c>
      <c r="CW11" s="27">
        <v>7440.205627705627</v>
      </c>
      <c r="CX11" s="27">
        <v>5956.2438544739425</v>
      </c>
      <c r="CY11" s="27">
        <v>0</v>
      </c>
      <c r="CZ11" s="27">
        <v>0</v>
      </c>
      <c r="DA11" s="27">
        <v>8243.271221532092</v>
      </c>
      <c r="DB11" s="27">
        <v>0</v>
      </c>
      <c r="DC11" s="27">
        <v>15689.74358974359</v>
      </c>
      <c r="DD11" s="27">
        <v>0</v>
      </c>
      <c r="DE11" s="27">
        <v>0</v>
      </c>
      <c r="DF11" s="27">
        <v>0</v>
      </c>
      <c r="DG11" s="27">
        <v>8230.985516627557</v>
      </c>
      <c r="DH11" s="27">
        <v>1252.8521536670548</v>
      </c>
      <c r="DI11" s="27">
        <v>0</v>
      </c>
      <c r="DJ11" s="27">
        <v>3101.914452105228</v>
      </c>
      <c r="DK11" s="27">
        <v>786.4640279903783</v>
      </c>
      <c r="DL11" s="27">
        <v>4121.510398123522</v>
      </c>
      <c r="DM11" s="27">
        <v>5426.294820717132</v>
      </c>
      <c r="DN11" s="27">
        <v>1214.3384107972051</v>
      </c>
      <c r="DO11" s="27">
        <v>25338.94351991931</v>
      </c>
      <c r="DP11" s="27">
        <v>0</v>
      </c>
      <c r="DQ11" s="27">
        <v>18975.11911064055</v>
      </c>
      <c r="DR11" s="27">
        <v>2633.602839676593</v>
      </c>
      <c r="DS11" s="27">
        <v>0</v>
      </c>
      <c r="DT11" s="27">
        <v>873.5750294215806</v>
      </c>
      <c r="DU11" s="27">
        <v>27774.222421123293</v>
      </c>
      <c r="DV11" s="27">
        <v>10822.301024428683</v>
      </c>
      <c r="DW11" s="27">
        <v>1667.8371184232883</v>
      </c>
      <c r="DX11" s="27">
        <v>5704.481792717087</v>
      </c>
      <c r="DY11" s="27">
        <v>0</v>
      </c>
      <c r="DZ11" s="27">
        <v>4001.27365356623</v>
      </c>
      <c r="EA11" s="27">
        <v>4413.062115189775</v>
      </c>
      <c r="EB11" s="27">
        <v>3753.9687785018446</v>
      </c>
      <c r="EC11" s="27">
        <v>9416.78539049346</v>
      </c>
      <c r="ED11" s="27">
        <v>15966.653354632588</v>
      </c>
      <c r="EE11" s="27">
        <v>0</v>
      </c>
      <c r="EF11" s="27">
        <v>31164.601769911507</v>
      </c>
      <c r="EG11" s="27">
        <v>0</v>
      </c>
      <c r="EH11" s="27">
        <v>5219.092610749621</v>
      </c>
      <c r="EI11" s="27">
        <v>6519.461684915218</v>
      </c>
      <c r="EJ11" s="27">
        <v>0</v>
      </c>
      <c r="EK11" s="27">
        <v>0</v>
      </c>
      <c r="EL11" s="27">
        <v>11513.614469674629</v>
      </c>
      <c r="EM11" s="27">
        <v>1396.3485829529773</v>
      </c>
      <c r="EN11" s="27">
        <v>3536.1068991660354</v>
      </c>
      <c r="EO11" s="27">
        <v>0</v>
      </c>
      <c r="EP11" s="27">
        <v>9651.602148546026</v>
      </c>
      <c r="EQ11" s="27">
        <v>15047.78672032193</v>
      </c>
      <c r="ER11" s="27">
        <v>0</v>
      </c>
      <c r="ES11" s="27">
        <v>0</v>
      </c>
      <c r="ET11" s="27">
        <v>8722.805883303701</v>
      </c>
      <c r="EU11" s="27">
        <v>18694.337258832373</v>
      </c>
      <c r="EV11" s="27">
        <v>3067.7446628619746</v>
      </c>
      <c r="EW11" s="27">
        <v>1654.799807042933</v>
      </c>
      <c r="EX11" s="27">
        <v>0</v>
      </c>
      <c r="EY11" s="27">
        <v>0</v>
      </c>
      <c r="EZ11" s="27">
        <v>24933.49920832391</v>
      </c>
      <c r="FA11" s="27">
        <v>27586.331938633193</v>
      </c>
      <c r="FB11" s="27">
        <v>2868.8615726728026</v>
      </c>
      <c r="FC11" s="27">
        <v>743.3875472318056</v>
      </c>
      <c r="FD11" s="27">
        <v>462.4562202796207</v>
      </c>
      <c r="FE11" s="27">
        <v>5634.811960640703</v>
      </c>
      <c r="FF11" s="27">
        <v>0</v>
      </c>
      <c r="FG11" s="27">
        <v>1331.1243649215817</v>
      </c>
      <c r="FH11" s="27">
        <v>8265.069551777435</v>
      </c>
      <c r="FI11" s="27">
        <v>5795.432921027594</v>
      </c>
      <c r="FJ11" s="27">
        <v>6148.947021059578</v>
      </c>
      <c r="FK11" s="27">
        <v>3071.1420730420095</v>
      </c>
      <c r="FL11" s="27">
        <v>0</v>
      </c>
      <c r="FM11" s="27">
        <v>3695.973208521627</v>
      </c>
      <c r="FN11" s="27">
        <v>21820.030698388335</v>
      </c>
      <c r="FO11" s="27">
        <v>22560.13348090016</v>
      </c>
      <c r="FP11" s="27">
        <v>31617.7664795396</v>
      </c>
      <c r="FQ11" s="27">
        <v>8077.614623913693</v>
      </c>
      <c r="FR11" s="27">
        <v>4783.116048381276</v>
      </c>
      <c r="FS11" s="27">
        <v>1353.8442988625861</v>
      </c>
      <c r="FT11" s="27">
        <v>0</v>
      </c>
      <c r="FU11" s="27">
        <v>5233.9263549855195</v>
      </c>
      <c r="FV11" s="27">
        <v>1849.4311273788344</v>
      </c>
      <c r="FW11" s="27">
        <v>763.3658510000545</v>
      </c>
      <c r="FX11" s="27">
        <v>5864.339581986641</v>
      </c>
      <c r="FY11" s="27">
        <v>691.200460608387</v>
      </c>
      <c r="FZ11" s="27">
        <v>2426.783875821652</v>
      </c>
      <c r="GA11" s="27"/>
      <c r="GB11" s="27">
        <v>4912.951452639027</v>
      </c>
      <c r="GC11" s="27">
        <v>1317.6729996863216</v>
      </c>
      <c r="GD11" s="27">
        <v>5278.739822728868</v>
      </c>
      <c r="GE11" s="27">
        <v>5527.191078906253</v>
      </c>
      <c r="GF11" s="27">
        <v>2184.75830869819</v>
      </c>
      <c r="GG11" s="27">
        <v>3314.211652895274</v>
      </c>
      <c r="GH11" s="27">
        <v>31072.391532133497</v>
      </c>
      <c r="GI11" s="27">
        <v>6477.025199041508</v>
      </c>
      <c r="GJ11" s="27">
        <v>22732.933192812896</v>
      </c>
      <c r="GK11" s="27">
        <v>6552.386641042955</v>
      </c>
      <c r="GL11" s="27">
        <v>17882.544478012755</v>
      </c>
      <c r="GM11" s="27">
        <v>6664.520393973435</v>
      </c>
      <c r="GN11" s="27"/>
      <c r="GO11" s="27">
        <v>992.1885979294511</v>
      </c>
      <c r="GP11" s="27">
        <v>3606.217730472808</v>
      </c>
      <c r="GQ11" s="27">
        <v>5739.67793857381</v>
      </c>
      <c r="GR11" s="27">
        <v>25103.04661682798</v>
      </c>
    </row>
    <row r="12" spans="2:200" ht="12.75" customHeight="1">
      <c r="B12" s="43" t="s">
        <v>233</v>
      </c>
      <c r="C12" s="43" t="s">
        <v>234</v>
      </c>
      <c r="D12" s="28">
        <v>0.2233204379688</v>
      </c>
      <c r="E12" s="28">
        <v>0.0232199040314</v>
      </c>
      <c r="F12" s="28">
        <v>0.1420948846876</v>
      </c>
      <c r="G12" s="28">
        <v>1.792507842875</v>
      </c>
      <c r="H12" s="28">
        <v>2.824281267875</v>
      </c>
      <c r="I12" s="28">
        <v>0.01896096975</v>
      </c>
      <c r="J12" s="28">
        <v>5.792868695</v>
      </c>
      <c r="K12" s="28">
        <v>0.097984034</v>
      </c>
      <c r="L12" s="28">
        <v>0.054939229687600004</v>
      </c>
      <c r="M12" s="28">
        <v>0</v>
      </c>
      <c r="N12" s="28">
        <v>0</v>
      </c>
      <c r="O12" s="28">
        <v>0.2065418105</v>
      </c>
      <c r="P12" s="28">
        <v>0.19660692300000002</v>
      </c>
      <c r="Q12" s="28">
        <v>0.048263987125</v>
      </c>
      <c r="R12" s="28">
        <v>0.046083287121</v>
      </c>
      <c r="S12" s="28">
        <v>0.12562963653120002</v>
      </c>
      <c r="T12" s="28">
        <v>0.0494722446252</v>
      </c>
      <c r="U12" s="28">
        <v>1.6637974152814003</v>
      </c>
      <c r="V12" s="28">
        <v>0.056681158</v>
      </c>
      <c r="W12" s="28">
        <v>0.383592524422</v>
      </c>
      <c r="X12" s="28">
        <v>14.251606294</v>
      </c>
      <c r="Y12" s="28">
        <v>0.011936842960999998</v>
      </c>
      <c r="Z12" s="28">
        <v>0.093445949125</v>
      </c>
      <c r="AA12" s="28">
        <v>0.24560280918759997</v>
      </c>
      <c r="AB12" s="28">
        <v>0.023173498875</v>
      </c>
      <c r="AC12" s="28">
        <v>0.27076554106260003</v>
      </c>
      <c r="AD12" s="28">
        <v>0.7315621233749999</v>
      </c>
      <c r="AE12" s="28">
        <v>7.134084519</v>
      </c>
      <c r="AF12" s="28">
        <v>0</v>
      </c>
      <c r="AG12" s="28">
        <v>1.100986084875</v>
      </c>
      <c r="AH12" s="28">
        <v>0.5711038024376</v>
      </c>
      <c r="AI12" s="28">
        <v>0.500279966</v>
      </c>
      <c r="AJ12" s="28">
        <v>6.648713244</v>
      </c>
      <c r="AK12" s="28">
        <v>2.2392638785</v>
      </c>
      <c r="AL12" s="28">
        <v>0</v>
      </c>
      <c r="AM12" s="28">
        <v>4.3546457315</v>
      </c>
      <c r="AN12" s="28">
        <v>0.6992021092188001</v>
      </c>
      <c r="AO12" s="28">
        <v>0.1012574213282</v>
      </c>
      <c r="AP12" s="28">
        <v>0.4158460003126</v>
      </c>
      <c r="AQ12" s="28">
        <v>0.058110917906199995</v>
      </c>
      <c r="AR12" s="28">
        <v>0.145217306125</v>
      </c>
      <c r="AS12" s="28">
        <v>0.0065941051154</v>
      </c>
      <c r="AT12" s="28">
        <v>0.08197345925</v>
      </c>
      <c r="AU12" s="28">
        <v>0.134534338625</v>
      </c>
      <c r="AV12" s="28">
        <v>0.054789381374999994</v>
      </c>
      <c r="AW12" s="28">
        <v>0.0106237375024</v>
      </c>
      <c r="AX12" s="28">
        <v>0.08481142512499999</v>
      </c>
      <c r="AY12" s="28">
        <v>0.431303407875</v>
      </c>
      <c r="AZ12" s="28">
        <v>0.082327925875</v>
      </c>
      <c r="BA12" s="28">
        <v>0.0281746129688</v>
      </c>
      <c r="BB12" s="28">
        <v>0.0486226257968</v>
      </c>
      <c r="BC12" s="28">
        <v>0.0394829789142</v>
      </c>
      <c r="BD12" s="28">
        <v>0.0394498715938</v>
      </c>
      <c r="BE12" s="28">
        <v>1.0942170007812</v>
      </c>
      <c r="BF12" s="28">
        <v>1.1336999796954</v>
      </c>
      <c r="BG12" s="28">
        <v>0</v>
      </c>
      <c r="BH12" s="28">
        <v>0.3019884135</v>
      </c>
      <c r="BI12" s="28">
        <v>0.685914051625</v>
      </c>
      <c r="BJ12" s="28">
        <v>0.190125867127</v>
      </c>
      <c r="BK12" s="28">
        <v>0</v>
      </c>
      <c r="BL12" s="28">
        <v>0.4733130501796</v>
      </c>
      <c r="BM12" s="28">
        <v>0.0105803151172</v>
      </c>
      <c r="BN12" s="28">
        <v>0.07114064871879999</v>
      </c>
      <c r="BO12" s="28">
        <v>0.44191417574999997</v>
      </c>
      <c r="BP12" s="28">
        <v>0.26174315034379997</v>
      </c>
      <c r="BQ12" s="28">
        <v>0.107100325875</v>
      </c>
      <c r="BR12" s="28">
        <v>0</v>
      </c>
      <c r="BS12" s="28">
        <v>0.20730751074999998</v>
      </c>
      <c r="BT12" s="28">
        <v>0.3380435799766</v>
      </c>
      <c r="BU12" s="28">
        <v>0.034152486570399994</v>
      </c>
      <c r="BV12" s="28">
        <v>0.4744424188126</v>
      </c>
      <c r="BW12" s="28">
        <v>0.02563470925</v>
      </c>
      <c r="BX12" s="28">
        <v>0.2207057694062</v>
      </c>
      <c r="BY12" s="28">
        <v>0.09604597825</v>
      </c>
      <c r="BZ12" s="28">
        <v>0.0624467993126</v>
      </c>
      <c r="CA12" s="28">
        <v>2.73540321275</v>
      </c>
      <c r="CB12" s="28">
        <v>3.749352917</v>
      </c>
      <c r="CC12" s="28">
        <v>0.535424311</v>
      </c>
      <c r="CD12" s="28">
        <v>0.08282050634379999</v>
      </c>
      <c r="CE12" s="28">
        <v>0.086289129125</v>
      </c>
      <c r="CF12" s="28">
        <v>0.0076501797968</v>
      </c>
      <c r="CG12" s="28">
        <v>0.284546693375</v>
      </c>
      <c r="CH12" s="28">
        <v>0.018357358078200003</v>
      </c>
      <c r="CI12" s="28">
        <v>0.438894618</v>
      </c>
      <c r="CJ12" s="28">
        <v>0.0074555525917999995</v>
      </c>
      <c r="CK12" s="28">
        <v>1.445604728375</v>
      </c>
      <c r="CL12" s="28">
        <v>0.638833342625</v>
      </c>
      <c r="CM12" s="28">
        <v>0.1375890649376</v>
      </c>
      <c r="CN12" s="28">
        <v>0.1424951595</v>
      </c>
      <c r="CO12" s="28">
        <v>0.0019123474377999998</v>
      </c>
      <c r="CP12" s="28">
        <v>0.14103068693759999</v>
      </c>
      <c r="CQ12" s="28">
        <v>0.4129880694376</v>
      </c>
      <c r="CR12" s="28">
        <v>0.060493436734400004</v>
      </c>
      <c r="CS12" s="28">
        <v>0.0080207399532</v>
      </c>
      <c r="CT12" s="28">
        <v>0.0382734262266</v>
      </c>
      <c r="CU12" s="28">
        <v>0.17037150525</v>
      </c>
      <c r="CV12" s="28">
        <v>0.0461003698126</v>
      </c>
      <c r="CW12" s="28">
        <v>0.056012963624999995</v>
      </c>
      <c r="CX12" s="28">
        <v>0.0210280801562</v>
      </c>
      <c r="CY12" s="28">
        <v>0.945586387125</v>
      </c>
      <c r="CZ12" s="28">
        <v>0.1244939829376</v>
      </c>
      <c r="DA12" s="28">
        <v>0.659482127125</v>
      </c>
      <c r="DB12" s="28">
        <v>0.56365961325</v>
      </c>
      <c r="DC12" s="28">
        <v>0</v>
      </c>
      <c r="DD12" s="28">
        <v>0</v>
      </c>
      <c r="DE12" s="28">
        <v>0.111572037297</v>
      </c>
      <c r="DF12" s="28">
        <v>0</v>
      </c>
      <c r="DG12" s="28">
        <v>1.75167858525</v>
      </c>
      <c r="DH12" s="28">
        <v>0.02190338575</v>
      </c>
      <c r="DI12" s="28">
        <v>0.5729583039375999</v>
      </c>
      <c r="DJ12" s="28">
        <v>0.14845906009380003</v>
      </c>
      <c r="DK12" s="28">
        <v>1.076111739625</v>
      </c>
      <c r="DL12" s="28">
        <v>0.9267026775</v>
      </c>
      <c r="DM12" s="28">
        <v>0.32429305978899997</v>
      </c>
      <c r="DN12" s="28">
        <v>0.1481397108516</v>
      </c>
      <c r="DO12" s="28">
        <v>0.049063276875000006</v>
      </c>
      <c r="DP12" s="28">
        <v>0</v>
      </c>
      <c r="DQ12" s="28">
        <v>0.37671013075000004</v>
      </c>
      <c r="DR12" s="28">
        <v>0.2301553958126</v>
      </c>
      <c r="DS12" s="28">
        <v>0.264934257125</v>
      </c>
      <c r="DT12" s="28">
        <v>0.9087916217500001</v>
      </c>
      <c r="DU12" s="28">
        <v>0.27581172662500003</v>
      </c>
      <c r="DV12" s="28">
        <v>0.0102994708118</v>
      </c>
      <c r="DW12" s="28">
        <v>0.352945497</v>
      </c>
      <c r="DX12" s="28">
        <v>0.139168201375</v>
      </c>
      <c r="DY12" s="28">
        <v>1.0346148034376</v>
      </c>
      <c r="DZ12" s="28">
        <v>0.6478665124376001</v>
      </c>
      <c r="EA12" s="28">
        <v>1.9330443919376</v>
      </c>
      <c r="EB12" s="28">
        <v>0.44828500425</v>
      </c>
      <c r="EC12" s="28">
        <v>0.29535155565619997</v>
      </c>
      <c r="ED12" s="28">
        <v>0.0821833640626</v>
      </c>
      <c r="EE12" s="28">
        <v>0.0181650408906</v>
      </c>
      <c r="EF12" s="28">
        <v>0.0009716458515999999</v>
      </c>
      <c r="EG12" s="28">
        <v>0</v>
      </c>
      <c r="EH12" s="28">
        <v>0.19565729202340001</v>
      </c>
      <c r="EI12" s="28">
        <v>13.294295740499999</v>
      </c>
      <c r="EJ12" s="28">
        <v>0.0263020139688</v>
      </c>
      <c r="EK12" s="28">
        <v>0</v>
      </c>
      <c r="EL12" s="28">
        <v>0.0725403634868</v>
      </c>
      <c r="EM12" s="28">
        <v>0.1740620275626</v>
      </c>
      <c r="EN12" s="28">
        <v>0.09500237629680001</v>
      </c>
      <c r="EO12" s="28">
        <v>0.0975388140002</v>
      </c>
      <c r="EP12" s="28">
        <v>0.052560879374999994</v>
      </c>
      <c r="EQ12" s="28">
        <v>0.025021539781199996</v>
      </c>
      <c r="ER12" s="28">
        <v>0</v>
      </c>
      <c r="ES12" s="28">
        <v>0.15192636287519998</v>
      </c>
      <c r="ET12" s="28">
        <v>0.7491010895</v>
      </c>
      <c r="EU12" s="28">
        <v>0.43136337595319996</v>
      </c>
      <c r="EV12" s="28">
        <v>0.0881899465626</v>
      </c>
      <c r="EW12" s="28">
        <v>1.50458592725</v>
      </c>
      <c r="EX12" s="28">
        <v>0.32036135144940003</v>
      </c>
      <c r="EY12" s="28">
        <v>0.0223162391524</v>
      </c>
      <c r="EZ12" s="28">
        <v>0.41986478225</v>
      </c>
      <c r="FA12" s="28">
        <v>0.04373035325</v>
      </c>
      <c r="FB12" s="28">
        <v>0.0633477632812</v>
      </c>
      <c r="FC12" s="28">
        <v>0.0739210715546</v>
      </c>
      <c r="FD12" s="28">
        <v>1.34591274</v>
      </c>
      <c r="FE12" s="28">
        <v>0.604991953</v>
      </c>
      <c r="FF12" s="28">
        <v>0.0208420377346</v>
      </c>
      <c r="FG12" s="28">
        <v>0.0526600304844</v>
      </c>
      <c r="FH12" s="28">
        <v>0.0080792097422</v>
      </c>
      <c r="FI12" s="28">
        <v>0.023156947124999997</v>
      </c>
      <c r="FJ12" s="28">
        <v>0.544214797875</v>
      </c>
      <c r="FK12" s="28">
        <v>0.1281761685316</v>
      </c>
      <c r="FL12" s="28">
        <v>0.324539749875</v>
      </c>
      <c r="FM12" s="28">
        <v>0.412167583875</v>
      </c>
      <c r="FN12" s="28">
        <v>0.0067585717344000006</v>
      </c>
      <c r="FO12" s="28">
        <v>0.27286208425</v>
      </c>
      <c r="FP12" s="28">
        <v>7.6177719185</v>
      </c>
      <c r="FQ12" s="28">
        <v>0.2471698693126</v>
      </c>
      <c r="FR12" s="28">
        <v>16.1553462788052</v>
      </c>
      <c r="FS12" s="28">
        <v>0.1406428701718</v>
      </c>
      <c r="FT12" s="28">
        <v>0</v>
      </c>
      <c r="FU12" s="28">
        <v>1.7190587645</v>
      </c>
      <c r="FV12" s="28">
        <v>0.51740146525</v>
      </c>
      <c r="FW12" s="28">
        <v>0.0271533888672</v>
      </c>
      <c r="FX12" s="28">
        <v>0.2558440721404</v>
      </c>
      <c r="FY12" s="28">
        <v>1.00564255475</v>
      </c>
      <c r="FZ12" s="28">
        <v>0.45421457925000003</v>
      </c>
      <c r="GA12" s="28"/>
      <c r="GB12" s="28">
        <v>1.4269194688971998</v>
      </c>
      <c r="GC12" s="28">
        <v>23.830354190460806</v>
      </c>
      <c r="GD12" s="28">
        <v>15.223671266070598</v>
      </c>
      <c r="GE12" s="28">
        <v>7.9406503903751995</v>
      </c>
      <c r="GF12" s="28">
        <v>4.3394371712582</v>
      </c>
      <c r="GG12" s="28">
        <v>7.622748635320799</v>
      </c>
      <c r="GH12" s="28">
        <v>14.7518564375</v>
      </c>
      <c r="GI12" s="28">
        <v>30.467397238330992</v>
      </c>
      <c r="GJ12" s="28">
        <v>3.7461159543283995</v>
      </c>
      <c r="GK12" s="28">
        <v>1.8807332544296003</v>
      </c>
      <c r="GL12" s="28">
        <v>7.204193629187601</v>
      </c>
      <c r="GM12" s="28">
        <v>118.43407763615939</v>
      </c>
      <c r="GN12" s="28"/>
      <c r="GO12" s="28">
        <v>20.4741098909182</v>
      </c>
      <c r="GP12" s="28">
        <v>54.847325271709366</v>
      </c>
      <c r="GQ12" s="28">
        <v>17.2494453686566</v>
      </c>
      <c r="GR12" s="28">
        <v>25.863197104875205</v>
      </c>
    </row>
    <row r="13" spans="2:200" ht="12.75" customHeight="1">
      <c r="B13" s="43"/>
      <c r="C13" s="4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</row>
    <row r="14" spans="2:200" ht="12.75" customHeight="1">
      <c r="B14" s="44" t="s">
        <v>265</v>
      </c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</row>
    <row r="15" spans="2:200" ht="12.75" customHeight="1">
      <c r="B15" s="43" t="s">
        <v>235</v>
      </c>
      <c r="C15" s="43" t="s">
        <v>236</v>
      </c>
      <c r="D15" s="28">
        <v>0.0034973501999999994</v>
      </c>
      <c r="E15" s="28">
        <v>0.00107872465</v>
      </c>
      <c r="F15" s="28">
        <v>0.0037803866811999998</v>
      </c>
      <c r="G15" s="28">
        <v>0.0022718968472000005</v>
      </c>
      <c r="H15" s="28">
        <v>0.0888773630368</v>
      </c>
      <c r="I15" s="28">
        <v>0.0009452557839999998</v>
      </c>
      <c r="J15" s="28">
        <v>0.09824427522399998</v>
      </c>
      <c r="K15" s="28">
        <v>0.00695673078</v>
      </c>
      <c r="L15" s="28">
        <v>0.0022926016878</v>
      </c>
      <c r="M15" s="28">
        <v>1.5753768000000004E-05</v>
      </c>
      <c r="N15" s="28">
        <v>1.9482885999999998E-05</v>
      </c>
      <c r="O15" s="28">
        <v>0.035983745385</v>
      </c>
      <c r="P15" s="28">
        <v>0.017156725293062627</v>
      </c>
      <c r="Q15" s="28">
        <v>0.007178557302500001</v>
      </c>
      <c r="R15" s="28">
        <v>0.0003112768756</v>
      </c>
      <c r="S15" s="28">
        <v>0.0027649815753999995</v>
      </c>
      <c r="T15" s="28">
        <v>0.00016910450000000003</v>
      </c>
      <c r="U15" s="28">
        <v>0.0040145862101999994</v>
      </c>
      <c r="V15" s="28">
        <v>0.0014657247769999998</v>
      </c>
      <c r="W15" s="28">
        <v>4.7862414E-05</v>
      </c>
      <c r="X15" s="28">
        <v>0.15568344755000005</v>
      </c>
      <c r="Y15" s="28">
        <v>2.424172E-06</v>
      </c>
      <c r="Z15" s="28">
        <v>0.0066869834866</v>
      </c>
      <c r="AA15" s="28">
        <v>0.0035083730208</v>
      </c>
      <c r="AB15" s="28">
        <v>0.0014059042276</v>
      </c>
      <c r="AC15" s="28">
        <v>0.0037672223346000002</v>
      </c>
      <c r="AD15" s="28">
        <v>0.004390214317600001</v>
      </c>
      <c r="AE15" s="28">
        <v>0.07287450181399999</v>
      </c>
      <c r="AF15" s="28">
        <v>3.2160148E-05</v>
      </c>
      <c r="AG15" s="28">
        <v>0.0007915947119999999</v>
      </c>
      <c r="AH15" s="28">
        <v>0.0020306433646</v>
      </c>
      <c r="AI15" s="28">
        <v>0.007121109509999998</v>
      </c>
      <c r="AJ15" s="28">
        <v>0.5411083418176</v>
      </c>
      <c r="AK15" s="28">
        <v>0.0139203146992</v>
      </c>
      <c r="AL15" s="28">
        <v>0.0001140550196</v>
      </c>
      <c r="AM15" s="28">
        <v>0.0084042732048</v>
      </c>
      <c r="AN15" s="28">
        <v>0.0004749123242</v>
      </c>
      <c r="AO15" s="28">
        <v>0.00218399909</v>
      </c>
      <c r="AP15" s="28">
        <v>0.006653965277999999</v>
      </c>
      <c r="AQ15" s="28">
        <v>0.003824780648</v>
      </c>
      <c r="AR15" s="28">
        <v>0.007761887118000002</v>
      </c>
      <c r="AS15" s="28">
        <v>0.0002382746302</v>
      </c>
      <c r="AT15" s="28">
        <v>0.011992754281999998</v>
      </c>
      <c r="AU15" s="28">
        <v>0.016642635285999997</v>
      </c>
      <c r="AV15" s="28">
        <v>0.012869589325999997</v>
      </c>
      <c r="AW15" s="28">
        <v>1.8325580000000001E-06</v>
      </c>
      <c r="AX15" s="28">
        <v>0.0020847850966</v>
      </c>
      <c r="AY15" s="28">
        <v>0.0053883025382</v>
      </c>
      <c r="AZ15" s="28">
        <v>0.0342689645146</v>
      </c>
      <c r="BA15" s="28">
        <v>0.0019039540490000003</v>
      </c>
      <c r="BB15" s="28">
        <v>7.034807999999999E-05</v>
      </c>
      <c r="BC15" s="28">
        <v>0.0003028802336</v>
      </c>
      <c r="BD15" s="28">
        <v>0.001320351284</v>
      </c>
      <c r="BE15" s="28">
        <v>0.010395569633200001</v>
      </c>
      <c r="BF15" s="28">
        <v>0.010698449866800002</v>
      </c>
      <c r="BG15" s="28">
        <v>0.0007043942939999999</v>
      </c>
      <c r="BH15" s="28">
        <v>0.005508923198000001</v>
      </c>
      <c r="BI15" s="28">
        <v>0.10888623431579998</v>
      </c>
      <c r="BJ15" s="28">
        <v>2.9964171E-05</v>
      </c>
      <c r="BK15" s="28">
        <v>5.0816756E-05</v>
      </c>
      <c r="BL15" s="28">
        <v>0.00032113951200000003</v>
      </c>
      <c r="BM15" s="28">
        <v>0.00026262951199999997</v>
      </c>
      <c r="BN15" s="28">
        <v>0.0009312311621999999</v>
      </c>
      <c r="BO15" s="28">
        <v>0.07392437341199999</v>
      </c>
      <c r="BP15" s="28">
        <v>0.007655191706</v>
      </c>
      <c r="BQ15" s="28">
        <v>0.010164680979600002</v>
      </c>
      <c r="BR15" s="28">
        <v>0.00017104476400000003</v>
      </c>
      <c r="BS15" s="28">
        <v>0.0051780967947999985</v>
      </c>
      <c r="BT15" s="28">
        <v>0.0022833660283999996</v>
      </c>
      <c r="BU15" s="28">
        <v>0.0003322654800000001</v>
      </c>
      <c r="BV15" s="28">
        <v>0.001008180014</v>
      </c>
      <c r="BW15" s="28">
        <v>0.0011356999840000002</v>
      </c>
      <c r="BX15" s="28">
        <v>0.002012464699</v>
      </c>
      <c r="BY15" s="28">
        <v>0.017275550140247474</v>
      </c>
      <c r="BZ15" s="28">
        <v>0.000532069016</v>
      </c>
      <c r="CA15" s="28">
        <v>0.33528431549</v>
      </c>
      <c r="CB15" s="28">
        <v>0.0923293664388</v>
      </c>
      <c r="CC15" s="28">
        <v>0.02503848425580001</v>
      </c>
      <c r="CD15" s="28">
        <v>0.0029386455939999995</v>
      </c>
      <c r="CE15" s="28">
        <v>0.0037987864399999997</v>
      </c>
      <c r="CF15" s="28">
        <v>0.00120207108</v>
      </c>
      <c r="CG15" s="28">
        <v>0.0416043646444</v>
      </c>
      <c r="CH15" s="28">
        <v>0.0006831329752000001</v>
      </c>
      <c r="CI15" s="28">
        <v>0.02042300778</v>
      </c>
      <c r="CJ15" s="28">
        <v>0.00025703964199999996</v>
      </c>
      <c r="CK15" s="28">
        <v>0.015698100667600003</v>
      </c>
      <c r="CL15" s="28">
        <v>0.005243833586</v>
      </c>
      <c r="CM15" s="28">
        <v>0.004976069287999999</v>
      </c>
      <c r="CN15" s="28">
        <v>0.008518265708399999</v>
      </c>
      <c r="CO15" s="28">
        <v>3.1360362E-05</v>
      </c>
      <c r="CP15" s="28">
        <v>0.0029806532848</v>
      </c>
      <c r="CQ15" s="28">
        <v>0.0022029254355999998</v>
      </c>
      <c r="CR15" s="28">
        <v>0.0021868702139999996</v>
      </c>
      <c r="CS15" s="28">
        <v>0.0005554025654</v>
      </c>
      <c r="CT15" s="28">
        <v>0.00020804013999999998</v>
      </c>
      <c r="CU15" s="28">
        <v>0.00050316384</v>
      </c>
      <c r="CV15" s="28">
        <v>0.000732728</v>
      </c>
      <c r="CW15" s="28">
        <v>0.005779826199999999</v>
      </c>
      <c r="CX15" s="28">
        <v>0.000848766126</v>
      </c>
      <c r="CY15" s="28">
        <v>0.00426211539</v>
      </c>
      <c r="CZ15" s="28">
        <v>0.0037721145216</v>
      </c>
      <c r="DA15" s="28">
        <v>0.025202260436000004</v>
      </c>
      <c r="DB15" s="28">
        <v>0.003319828614</v>
      </c>
      <c r="DC15" s="28">
        <v>4.0635362E-05</v>
      </c>
      <c r="DD15" s="28">
        <v>0.000129630008</v>
      </c>
      <c r="DE15" s="28">
        <v>0.00019491021</v>
      </c>
      <c r="DF15" s="28">
        <v>0.0009070305586</v>
      </c>
      <c r="DG15" s="28">
        <v>0.045986407946</v>
      </c>
      <c r="DH15" s="28">
        <v>0.0029296710679999997</v>
      </c>
      <c r="DI15" s="28">
        <v>0.00015901464599999999</v>
      </c>
      <c r="DJ15" s="28">
        <v>0.006865093266000001</v>
      </c>
      <c r="DK15" s="28">
        <v>0.0039427869974</v>
      </c>
      <c r="DL15" s="28">
        <v>0.024135877652</v>
      </c>
      <c r="DM15" s="28">
        <v>0.00016084314719999997</v>
      </c>
      <c r="DN15" s="28">
        <v>0.007196326978999998</v>
      </c>
      <c r="DO15" s="28">
        <v>0.007435857038</v>
      </c>
      <c r="DP15" s="28">
        <v>1.7861652000000004E-05</v>
      </c>
      <c r="DQ15" s="28">
        <v>0.002510147032743336</v>
      </c>
      <c r="DR15" s="28">
        <v>0.0016031115194</v>
      </c>
      <c r="DS15" s="28">
        <v>0.0032290574408</v>
      </c>
      <c r="DT15" s="28">
        <v>0.0499084856</v>
      </c>
      <c r="DU15" s="28">
        <v>0.0035244554119999998</v>
      </c>
      <c r="DV15" s="28">
        <v>0.00035591537800000006</v>
      </c>
      <c r="DW15" s="28">
        <v>0.04133488239079999</v>
      </c>
      <c r="DX15" s="28">
        <v>0.0008146736590000002</v>
      </c>
      <c r="DY15" s="28">
        <v>0.0017932080659999999</v>
      </c>
      <c r="DZ15" s="28">
        <v>0.013173577241399996</v>
      </c>
      <c r="EA15" s="28">
        <v>0.008062203383</v>
      </c>
      <c r="EB15" s="28">
        <v>0.0298928603616</v>
      </c>
      <c r="EC15" s="28">
        <v>0.036887376668</v>
      </c>
      <c r="ED15" s="28">
        <v>0.0043870264154</v>
      </c>
      <c r="EE15" s="28">
        <v>0.000125666212</v>
      </c>
      <c r="EF15" s="28">
        <v>7.103635199999999E-05</v>
      </c>
      <c r="EG15" s="28">
        <v>0.0003531383119999999</v>
      </c>
      <c r="EH15" s="28">
        <v>0.021165290014</v>
      </c>
      <c r="EI15" s="28">
        <v>0.11937120033599999</v>
      </c>
      <c r="EJ15" s="28">
        <v>0.0019963002971999993</v>
      </c>
      <c r="EK15" s="28">
        <v>9.6596888E-05</v>
      </c>
      <c r="EL15" s="28">
        <v>0.004428998804</v>
      </c>
      <c r="EM15" s="28">
        <v>0.0019315112356</v>
      </c>
      <c r="EN15" s="28">
        <v>0.009662562335</v>
      </c>
      <c r="EO15" s="28">
        <v>0.0005548023832</v>
      </c>
      <c r="EP15" s="28">
        <v>0.004649881003999999</v>
      </c>
      <c r="EQ15" s="28">
        <v>0.0009664297279999998</v>
      </c>
      <c r="ER15" s="28">
        <v>0.00030492867</v>
      </c>
      <c r="ES15" s="28">
        <v>0.00041174332000000003</v>
      </c>
      <c r="ET15" s="28">
        <v>0.0210741517492</v>
      </c>
      <c r="EU15" s="28">
        <v>0.0348167049298</v>
      </c>
      <c r="EV15" s="28">
        <v>0.004629031324599998</v>
      </c>
      <c r="EW15" s="28">
        <v>0.0071999863959999995</v>
      </c>
      <c r="EX15" s="28">
        <v>0.00019657597000000002</v>
      </c>
      <c r="EY15" s="28">
        <v>0.000833796664</v>
      </c>
      <c r="EZ15" s="28">
        <v>0.011367657837999999</v>
      </c>
      <c r="FA15" s="28">
        <v>0.0029364930779999993</v>
      </c>
      <c r="FB15" s="28">
        <v>0.006855445603199999</v>
      </c>
      <c r="FC15" s="28">
        <v>0.001084103688</v>
      </c>
      <c r="FD15" s="28">
        <v>0.007999248764000001</v>
      </c>
      <c r="FE15" s="28">
        <v>0.04625889094000002</v>
      </c>
      <c r="FF15" s="28">
        <v>0.0001419656612</v>
      </c>
      <c r="FG15" s="28">
        <v>0.0013011855312000003</v>
      </c>
      <c r="FH15" s="28">
        <v>0.000250135726</v>
      </c>
      <c r="FI15" s="28">
        <v>0.0025896955879999997</v>
      </c>
      <c r="FJ15" s="28">
        <v>0.044426356875999995</v>
      </c>
      <c r="FK15" s="28">
        <v>0.0029562150000000003</v>
      </c>
      <c r="FL15" s="28">
        <v>0.009037893092</v>
      </c>
      <c r="FM15" s="28">
        <v>0.0592212484478</v>
      </c>
      <c r="FN15" s="28">
        <v>0.0008261199819999999</v>
      </c>
      <c r="FO15" s="28">
        <v>0.037276909614</v>
      </c>
      <c r="FP15" s="28">
        <v>0.553484658738</v>
      </c>
      <c r="FQ15" s="28">
        <v>0.0019269444399999999</v>
      </c>
      <c r="FR15" s="28">
        <v>0.2447146206292626</v>
      </c>
      <c r="FS15" s="28">
        <v>0.009860566511999997</v>
      </c>
      <c r="FT15" s="28">
        <v>0.00017487246</v>
      </c>
      <c r="FU15" s="28">
        <v>0.0049998738903999996</v>
      </c>
      <c r="FV15" s="28">
        <v>0.036956901750000014</v>
      </c>
      <c r="FW15" s="28">
        <v>0.001370562668</v>
      </c>
      <c r="FX15" s="28">
        <v>0.016768263614</v>
      </c>
      <c r="FY15" s="28">
        <v>0.0015238762220000002</v>
      </c>
      <c r="FZ15" s="28">
        <v>0.003354020141999999</v>
      </c>
      <c r="GA15" s="28"/>
      <c r="GB15" s="28">
        <v>0.1159826691066</v>
      </c>
      <c r="GC15" s="28">
        <v>0.18773992335099998</v>
      </c>
      <c r="GD15" s="28">
        <v>0.1519508394884</v>
      </c>
      <c r="GE15" s="28">
        <v>0.5751846992400002</v>
      </c>
      <c r="GF15" s="28">
        <v>0.45313324052520004</v>
      </c>
      <c r="GG15" s="28">
        <v>0.2608906951818</v>
      </c>
      <c r="GH15" s="28">
        <v>0.6263591605519999</v>
      </c>
      <c r="GI15" s="28">
        <v>0.37675416293880004</v>
      </c>
      <c r="GJ15" s="28">
        <v>0.37321004910149996</v>
      </c>
      <c r="GK15" s="28">
        <v>0.20509951636571008</v>
      </c>
      <c r="GL15" s="28">
        <v>0.10389710104274331</v>
      </c>
      <c r="GM15" s="28">
        <v>3.4302020568937532</v>
      </c>
      <c r="GN15" s="28"/>
      <c r="GO15" s="28">
        <v>0.1730505164744</v>
      </c>
      <c r="GP15" s="28">
        <v>1.7529092334118008</v>
      </c>
      <c r="GQ15" s="28">
        <v>0.36121944448811005</v>
      </c>
      <c r="GR15" s="28">
        <v>1.1430228625194432</v>
      </c>
    </row>
    <row r="16" spans="2:200" ht="12.75" customHeight="1">
      <c r="B16" s="43" t="s">
        <v>237</v>
      </c>
      <c r="C16" s="43" t="s">
        <v>236</v>
      </c>
      <c r="D16" s="28">
        <v>0.005394958452135251</v>
      </c>
      <c r="E16" s="28">
        <v>0.0006356468106098899</v>
      </c>
      <c r="F16" s="28">
        <v>0.003047625186062857</v>
      </c>
      <c r="G16" s="28">
        <v>0.0027645018698602597</v>
      </c>
      <c r="H16" s="28">
        <v>0.09226363928610654</v>
      </c>
      <c r="I16" s="28">
        <v>0.0004461644221428571</v>
      </c>
      <c r="J16" s="28">
        <v>0.029974555419492073</v>
      </c>
      <c r="K16" s="28">
        <v>0.003659730806111112</v>
      </c>
      <c r="L16" s="28">
        <v>0.001875314328260318</v>
      </c>
      <c r="M16" s="28">
        <v>1.0848745036363636E-05</v>
      </c>
      <c r="N16" s="28">
        <v>1.4075287285714291E-05</v>
      </c>
      <c r="O16" s="28">
        <v>0.04561416393737979</v>
      </c>
      <c r="P16" s="28">
        <v>0.0052202607878021985</v>
      </c>
      <c r="Q16" s="28">
        <v>0.0017614673981666668</v>
      </c>
      <c r="R16" s="28">
        <v>0.00027959743549160174</v>
      </c>
      <c r="S16" s="28">
        <v>0.0037184367679932474</v>
      </c>
      <c r="T16" s="28">
        <v>0.0003247008437206038</v>
      </c>
      <c r="U16" s="28">
        <v>0.00430547888693645</v>
      </c>
      <c r="V16" s="28">
        <v>0.0014148279758714284</v>
      </c>
      <c r="W16" s="28">
        <v>7.432875555584416E-05</v>
      </c>
      <c r="X16" s="28">
        <v>0.173006079990323</v>
      </c>
      <c r="Y16" s="28">
        <v>1.714850109090909E-06</v>
      </c>
      <c r="Z16" s="28">
        <v>0.006506027775305052</v>
      </c>
      <c r="AA16" s="28">
        <v>0.008164389196737143</v>
      </c>
      <c r="AB16" s="28">
        <v>0.0014621282354509092</v>
      </c>
      <c r="AC16" s="28">
        <v>0.003162142907022338</v>
      </c>
      <c r="AD16" s="28">
        <v>0.006296869117823636</v>
      </c>
      <c r="AE16" s="28">
        <v>0.044356015818952384</v>
      </c>
      <c r="AF16" s="28">
        <v>6.001974417662338E-05</v>
      </c>
      <c r="AG16" s="28">
        <v>0.0009245969050389611</v>
      </c>
      <c r="AH16" s="28">
        <v>0.00376713660159117</v>
      </c>
      <c r="AI16" s="28">
        <v>0.005072754582784128</v>
      </c>
      <c r="AJ16" s="28">
        <v>0.4988878699395257</v>
      </c>
      <c r="AK16" s="28">
        <v>0.01297318588926762</v>
      </c>
      <c r="AL16" s="28">
        <v>0.00010985065399896105</v>
      </c>
      <c r="AM16" s="28">
        <v>0.009061624264386493</v>
      </c>
      <c r="AN16" s="28">
        <v>0.0003785951587979221</v>
      </c>
      <c r="AO16" s="28">
        <v>0.002039105274147908</v>
      </c>
      <c r="AP16" s="28">
        <v>0.007949535283454547</v>
      </c>
      <c r="AQ16" s="28">
        <v>0.0039400383884230766</v>
      </c>
      <c r="AR16" s="28">
        <v>0.005340977820030302</v>
      </c>
      <c r="AS16" s="28">
        <v>0.00015887285019999998</v>
      </c>
      <c r="AT16" s="28">
        <v>0.007995066813173624</v>
      </c>
      <c r="AU16" s="28">
        <v>0.011547282255632963</v>
      </c>
      <c r="AV16" s="28">
        <v>0.0063775555443555555</v>
      </c>
      <c r="AW16" s="28">
        <v>5.745463636363637E-07</v>
      </c>
      <c r="AX16" s="28">
        <v>0.0017181865146012705</v>
      </c>
      <c r="AY16" s="28">
        <v>0.00581037950662159</v>
      </c>
      <c r="AZ16" s="28">
        <v>0.030977789921045714</v>
      </c>
      <c r="BA16" s="28">
        <v>0.002384695638160462</v>
      </c>
      <c r="BB16" s="28">
        <v>7.041667740259742E-05</v>
      </c>
      <c r="BC16" s="28">
        <v>0.0006132008178015585</v>
      </c>
      <c r="BD16" s="28">
        <v>0.0006034781458999998</v>
      </c>
      <c r="BE16" s="28">
        <v>0.020944585760681905</v>
      </c>
      <c r="BF16" s="28">
        <v>0.02155778657848346</v>
      </c>
      <c r="BG16" s="28">
        <v>0.0004555234193333334</v>
      </c>
      <c r="BH16" s="28">
        <v>0.002413653024</v>
      </c>
      <c r="BI16" s="28">
        <v>0.05084207637622222</v>
      </c>
      <c r="BJ16" s="28">
        <v>2.576518181414142E-05</v>
      </c>
      <c r="BK16" s="28">
        <v>4.6877761999999996E-05</v>
      </c>
      <c r="BL16" s="28">
        <v>0.0003327238222337662</v>
      </c>
      <c r="BM16" s="28">
        <v>0.0005553799311272729</v>
      </c>
      <c r="BN16" s="28">
        <v>0.0012759041481999998</v>
      </c>
      <c r="BO16" s="28">
        <v>0.034822375311549206</v>
      </c>
      <c r="BP16" s="28">
        <v>0.009596215617340262</v>
      </c>
      <c r="BQ16" s="28">
        <v>0.006713998553697729</v>
      </c>
      <c r="BR16" s="28">
        <v>0.000115395548</v>
      </c>
      <c r="BS16" s="28">
        <v>0.00516593274933397</v>
      </c>
      <c r="BT16" s="28">
        <v>0.002818827284491948</v>
      </c>
      <c r="BU16" s="28">
        <v>0.0004943562914805196</v>
      </c>
      <c r="BV16" s="28">
        <v>0.0007888402361728717</v>
      </c>
      <c r="BW16" s="28">
        <v>0.0012976730628505052</v>
      </c>
      <c r="BX16" s="28">
        <v>0.002491891120629149</v>
      </c>
      <c r="BY16" s="28">
        <v>0.014641164870981499</v>
      </c>
      <c r="BZ16" s="28">
        <v>2.58E-09</v>
      </c>
      <c r="CA16" s="28">
        <v>0.4051481285212626</v>
      </c>
      <c r="CB16" s="28">
        <v>0.09518511937051116</v>
      </c>
      <c r="CC16" s="28">
        <v>0.027465512117961253</v>
      </c>
      <c r="CD16" s="28">
        <v>0.0028619963509079363</v>
      </c>
      <c r="CE16" s="28">
        <v>0.001397125826666667</v>
      </c>
      <c r="CF16" s="28">
        <v>0.0006483175734</v>
      </c>
      <c r="CG16" s="28">
        <v>0.019723120002199997</v>
      </c>
      <c r="CH16" s="28">
        <v>0.0004865141837269264</v>
      </c>
      <c r="CI16" s="28">
        <v>0.010830071281111112</v>
      </c>
      <c r="CJ16" s="28">
        <v>0.0001855326472857143</v>
      </c>
      <c r="CK16" s="28">
        <v>0.01803801497376052</v>
      </c>
      <c r="CL16" s="28">
        <v>0.009390378776844158</v>
      </c>
      <c r="CM16" s="28">
        <v>0.005743975317028572</v>
      </c>
      <c r="CN16" s="28">
        <v>0.006098431127820952</v>
      </c>
      <c r="CO16" s="28">
        <v>1.5231173400000003E-05</v>
      </c>
      <c r="CP16" s="28">
        <v>0.0030301869423477006</v>
      </c>
      <c r="CQ16" s="28">
        <v>0.0018534296321703896</v>
      </c>
      <c r="CR16" s="28">
        <v>0.000984748156326923</v>
      </c>
      <c r="CS16" s="28">
        <v>0.0004319842410114286</v>
      </c>
      <c r="CT16" s="28">
        <v>0.0005436462761298702</v>
      </c>
      <c r="CU16" s="28">
        <v>0.0005238920242597404</v>
      </c>
      <c r="CV16" s="28">
        <v>0.0005337078354285715</v>
      </c>
      <c r="CW16" s="28">
        <v>0.002648626376538461</v>
      </c>
      <c r="CX16" s="28">
        <v>0.0006838093077322344</v>
      </c>
      <c r="CY16" s="28">
        <v>0.004760441570353246</v>
      </c>
      <c r="CZ16" s="28">
        <v>0.006934050987469092</v>
      </c>
      <c r="DA16" s="28">
        <v>0.03225109280087272</v>
      </c>
      <c r="DB16" s="28">
        <v>0.006682478786659739</v>
      </c>
      <c r="DC16" s="28">
        <v>8.400566533333332E-06</v>
      </c>
      <c r="DD16" s="28">
        <v>0.00011120809070129871</v>
      </c>
      <c r="DE16" s="28">
        <v>0.0003439029979168831</v>
      </c>
      <c r="DF16" s="28">
        <v>0.0005434239230145456</v>
      </c>
      <c r="DG16" s="28">
        <v>0.06466525472063538</v>
      </c>
      <c r="DH16" s="28">
        <v>0.0029707113372005487</v>
      </c>
      <c r="DI16" s="28">
        <v>0.0001748365326</v>
      </c>
      <c r="DJ16" s="28">
        <v>0.006263377871409523</v>
      </c>
      <c r="DK16" s="28">
        <v>0.00599139842169974</v>
      </c>
      <c r="DL16" s="28">
        <v>0.018072351496114285</v>
      </c>
      <c r="DM16" s="28">
        <v>0.00030806549760051944</v>
      </c>
      <c r="DN16" s="28">
        <v>0.011676733709283401</v>
      </c>
      <c r="DO16" s="28">
        <v>0.0011105002119111112</v>
      </c>
      <c r="DP16" s="28">
        <v>1.1832501666666668E-05</v>
      </c>
      <c r="DQ16" s="28">
        <v>0.0008030468540444447</v>
      </c>
      <c r="DR16" s="28">
        <v>0.00182204107487723</v>
      </c>
      <c r="DS16" s="28">
        <v>0.008277065245298183</v>
      </c>
      <c r="DT16" s="28">
        <v>0.08040161014753247</v>
      </c>
      <c r="DU16" s="28">
        <v>0.0008523292931999998</v>
      </c>
      <c r="DV16" s="28">
        <v>0.00023081668720000006</v>
      </c>
      <c r="DW16" s="28">
        <v>0.0466810587610618</v>
      </c>
      <c r="DX16" s="28">
        <v>0.0007609586703304475</v>
      </c>
      <c r="DY16" s="28">
        <v>0.0016263261308698412</v>
      </c>
      <c r="DZ16" s="28">
        <v>0.006869124045632496</v>
      </c>
      <c r="EA16" s="28">
        <v>0.007113185128446551</v>
      </c>
      <c r="EB16" s="28">
        <v>0.030477698799487273</v>
      </c>
      <c r="EC16" s="28">
        <v>0.02849994454303351</v>
      </c>
      <c r="ED16" s="28">
        <v>0.001578713972311111</v>
      </c>
      <c r="EE16" s="28">
        <v>0.0001007912039766234</v>
      </c>
      <c r="EF16" s="28">
        <v>1.99119546E-05</v>
      </c>
      <c r="EG16" s="28">
        <v>0.00025068573597402603</v>
      </c>
      <c r="EH16" s="28">
        <v>0.018445580592216855</v>
      </c>
      <c r="EI16" s="28">
        <v>0.07162709813651282</v>
      </c>
      <c r="EJ16" s="28">
        <v>0.00207711040373039</v>
      </c>
      <c r="EK16" s="28">
        <v>9.05032E-05</v>
      </c>
      <c r="EL16" s="28">
        <v>0.0034685879671999998</v>
      </c>
      <c r="EM16" s="28">
        <v>0.003540495408087273</v>
      </c>
      <c r="EN16" s="28">
        <v>0.006208128931234923</v>
      </c>
      <c r="EO16" s="28">
        <v>0.0006599087667407791</v>
      </c>
      <c r="EP16" s="28">
        <v>0.00355221544245934</v>
      </c>
      <c r="EQ16" s="28">
        <v>0.0006476290470164833</v>
      </c>
      <c r="ER16" s="28">
        <v>0.00029964385555555554</v>
      </c>
      <c r="ES16" s="28">
        <v>0.0009030573436883119</v>
      </c>
      <c r="ET16" s="28">
        <v>0.0345051295167226</v>
      </c>
      <c r="EU16" s="28">
        <v>0.019881052183834923</v>
      </c>
      <c r="EV16" s="28">
        <v>0.005338792546882078</v>
      </c>
      <c r="EW16" s="28">
        <v>0.011113356647275035</v>
      </c>
      <c r="EX16" s="28">
        <v>0.00018420067402164503</v>
      </c>
      <c r="EY16" s="28">
        <v>0.000715571756592208</v>
      </c>
      <c r="EZ16" s="28">
        <v>0.0036467889933333325</v>
      </c>
      <c r="FA16" s="28">
        <v>0.0009251329317269845</v>
      </c>
      <c r="FB16" s="28">
        <v>0.006398887949080002</v>
      </c>
      <c r="FC16" s="28">
        <v>0.0007821162854669707</v>
      </c>
      <c r="FD16" s="28">
        <v>0.01337277561785195</v>
      </c>
      <c r="FE16" s="28">
        <v>0.04125013718172469</v>
      </c>
      <c r="FF16" s="28">
        <v>0.00024051539506805196</v>
      </c>
      <c r="FG16" s="28">
        <v>0.002318263183608311</v>
      </c>
      <c r="FH16" s="28">
        <v>0.00016437217834877344</v>
      </c>
      <c r="FI16" s="28">
        <v>0.0019376641244285714</v>
      </c>
      <c r="FJ16" s="28">
        <v>0.04157743946874287</v>
      </c>
      <c r="FK16" s="28">
        <v>0.0022139090890628296</v>
      </c>
      <c r="FL16" s="28">
        <v>0.011641904841558444</v>
      </c>
      <c r="FM16" s="28">
        <v>0.0344801111587835</v>
      </c>
      <c r="FN16" s="28">
        <v>0.00049185056</v>
      </c>
      <c r="FO16" s="28">
        <v>0.015897885408666663</v>
      </c>
      <c r="FP16" s="28">
        <v>0.31435974930763183</v>
      </c>
      <c r="FQ16" s="28">
        <v>0.002302310071352381</v>
      </c>
      <c r="FR16" s="28">
        <v>0.15256148852374973</v>
      </c>
      <c r="FS16" s="28">
        <v>0.006364844235444063</v>
      </c>
      <c r="FT16" s="28">
        <v>0.00016462918844444444</v>
      </c>
      <c r="FU16" s="28">
        <v>0.006591771642936106</v>
      </c>
      <c r="FV16" s="28">
        <v>0.03168816060294805</v>
      </c>
      <c r="FW16" s="28">
        <v>0.0014377939158857144</v>
      </c>
      <c r="FX16" s="28">
        <v>0.012894433650278146</v>
      </c>
      <c r="FY16" s="28">
        <v>0.002766723441303896</v>
      </c>
      <c r="FZ16" s="28">
        <v>0.005940536541870131</v>
      </c>
      <c r="GA16" s="28"/>
      <c r="GB16" s="28">
        <v>0.1042988464631778</v>
      </c>
      <c r="GC16" s="28">
        <v>0.2946641671635707</v>
      </c>
      <c r="GD16" s="28">
        <v>0.10205616966259488</v>
      </c>
      <c r="GE16" s="28">
        <v>0.5217351841980864</v>
      </c>
      <c r="GF16" s="28">
        <v>0.5476440488896867</v>
      </c>
      <c r="GG16" s="28">
        <v>0.25418236303602804</v>
      </c>
      <c r="GH16" s="28">
        <v>0.3587157651265842</v>
      </c>
      <c r="GI16" s="28">
        <v>0.4062621591532938</v>
      </c>
      <c r="GJ16" s="28">
        <v>0.17161190898448664</v>
      </c>
      <c r="GK16" s="28">
        <v>0.14007801646060958</v>
      </c>
      <c r="GL16" s="28">
        <v>0.03347293833140636</v>
      </c>
      <c r="GM16" s="28">
        <v>2.9347215674695253</v>
      </c>
      <c r="GN16" s="28"/>
      <c r="GO16" s="28">
        <v>0.23531875699623087</v>
      </c>
      <c r="GP16" s="28">
        <v>1.8465824466956449</v>
      </c>
      <c r="GQ16" s="28">
        <v>0.2457315690218076</v>
      </c>
      <c r="GR16" s="28">
        <v>0.6070887947558409</v>
      </c>
    </row>
    <row r="17" spans="2:200" ht="12.75" customHeight="1">
      <c r="B17" s="43" t="s">
        <v>0</v>
      </c>
      <c r="C17" s="43" t="s">
        <v>236</v>
      </c>
      <c r="D17" s="28">
        <v>0.014237783884592018</v>
      </c>
      <c r="E17" s="28">
        <v>0.003282801619028571</v>
      </c>
      <c r="F17" s="28">
        <v>0.010070319680627281</v>
      </c>
      <c r="G17" s="28">
        <v>0.010538801053071228</v>
      </c>
      <c r="H17" s="28">
        <v>0.17818612494372696</v>
      </c>
      <c r="I17" s="28">
        <v>0.0009864749377658927</v>
      </c>
      <c r="J17" s="28">
        <v>0.1198090925711502</v>
      </c>
      <c r="K17" s="28">
        <v>0.00819454473980785</v>
      </c>
      <c r="L17" s="28">
        <v>0.006786851893406303</v>
      </c>
      <c r="M17" s="28">
        <v>4.883379938207998E-06</v>
      </c>
      <c r="N17" s="28">
        <v>4.6624611607167736E-05</v>
      </c>
      <c r="O17" s="28">
        <v>0.03400759080663086</v>
      </c>
      <c r="P17" s="28">
        <v>0</v>
      </c>
      <c r="Q17" s="28">
        <v>0.01210146477564686</v>
      </c>
      <c r="R17" s="28">
        <v>0.0001306133557728013</v>
      </c>
      <c r="S17" s="28">
        <v>0.0022862445396111286</v>
      </c>
      <c r="T17" s="28">
        <v>0.0006430323400774045</v>
      </c>
      <c r="U17" s="28">
        <v>0.02938503800900115</v>
      </c>
      <c r="V17" s="28">
        <v>0.0008149631719505076</v>
      </c>
      <c r="W17" s="28">
        <v>0.006793655573953144</v>
      </c>
      <c r="X17" s="28">
        <v>0.5096479513954614</v>
      </c>
      <c r="Y17" s="28">
        <v>2.14382280778472E-05</v>
      </c>
      <c r="Z17" s="28">
        <v>0.0022701935545072615</v>
      </c>
      <c r="AA17" s="28">
        <v>0.011307723819849904</v>
      </c>
      <c r="AB17" s="28">
        <v>0.0007761141424225275</v>
      </c>
      <c r="AC17" s="28">
        <v>0.006149830564629857</v>
      </c>
      <c r="AD17" s="28">
        <v>0.013341836619431197</v>
      </c>
      <c r="AE17" s="28">
        <v>0.03009787619490474</v>
      </c>
      <c r="AF17" s="28">
        <v>9.768057967584855E-05</v>
      </c>
      <c r="AG17" s="28">
        <v>0.009762289007555488</v>
      </c>
      <c r="AH17" s="28">
        <v>0.017012019004000657</v>
      </c>
      <c r="AI17" s="28">
        <v>0.013745339577522872</v>
      </c>
      <c r="AJ17" s="28">
        <v>0.38146068456137044</v>
      </c>
      <c r="AK17" s="28">
        <v>0.08663986714441192</v>
      </c>
      <c r="AL17" s="28">
        <v>0.0001405301408666857</v>
      </c>
      <c r="AM17" s="28">
        <v>0.001889232959752601</v>
      </c>
      <c r="AN17" s="28">
        <v>0.0003062664982904156</v>
      </c>
      <c r="AO17" s="28">
        <v>0.004537732568643239</v>
      </c>
      <c r="AP17" s="28">
        <v>0.004074918778686818</v>
      </c>
      <c r="AQ17" s="28">
        <v>0</v>
      </c>
      <c r="AR17" s="28">
        <v>0.009726668557352797</v>
      </c>
      <c r="AS17" s="28">
        <v>0.00023425432082615745</v>
      </c>
      <c r="AT17" s="28">
        <v>0.001241089147869502</v>
      </c>
      <c r="AU17" s="28">
        <v>0.0026690693754325293</v>
      </c>
      <c r="AV17" s="28">
        <v>0.004821863521286668</v>
      </c>
      <c r="AW17" s="28">
        <v>0.0012258364907439998</v>
      </c>
      <c r="AX17" s="28">
        <v>0.008097537602312218</v>
      </c>
      <c r="AY17" s="28">
        <v>0.01673269817440842</v>
      </c>
      <c r="AZ17" s="28">
        <v>0.0022172855118938483</v>
      </c>
      <c r="BA17" s="28">
        <v>0.0021371833002341053</v>
      </c>
      <c r="BB17" s="28">
        <v>1.8402967165880516E-05</v>
      </c>
      <c r="BC17" s="28">
        <v>0.0054760201484739725</v>
      </c>
      <c r="BD17" s="28">
        <v>2.7641704778103135E-05</v>
      </c>
      <c r="BE17" s="28">
        <v>0.07510012967793907</v>
      </c>
      <c r="BF17" s="28">
        <v>0.08057614982641303</v>
      </c>
      <c r="BG17" s="28">
        <v>0.001298871724903088</v>
      </c>
      <c r="BH17" s="28">
        <v>0.002344342379214079</v>
      </c>
      <c r="BI17" s="28">
        <v>0.056384730579209376</v>
      </c>
      <c r="BJ17" s="28">
        <v>2.719984358923664E-05</v>
      </c>
      <c r="BK17" s="28">
        <v>4.3536397000000004E-05</v>
      </c>
      <c r="BL17" s="28">
        <v>0.00010816584795955844</v>
      </c>
      <c r="BM17" s="28">
        <v>0.0006039599936280997</v>
      </c>
      <c r="BN17" s="28">
        <v>0.003249005132064192</v>
      </c>
      <c r="BO17" s="28">
        <v>0.044074987083263746</v>
      </c>
      <c r="BP17" s="28">
        <v>0.0019340986832476347</v>
      </c>
      <c r="BQ17" s="28">
        <v>0.00468361141473143</v>
      </c>
      <c r="BR17" s="28">
        <v>0.0002529440911356484</v>
      </c>
      <c r="BS17" s="28">
        <v>0.005108806275770579</v>
      </c>
      <c r="BT17" s="28">
        <v>0.004684549589933346</v>
      </c>
      <c r="BU17" s="28">
        <v>0.0010415697805314572</v>
      </c>
      <c r="BV17" s="28">
        <v>1.9852168853356308E-05</v>
      </c>
      <c r="BW17" s="28">
        <v>0.006173359310330666</v>
      </c>
      <c r="BX17" s="28">
        <v>0.004594720193564307</v>
      </c>
      <c r="BY17" s="28">
        <v>0.0018654583446920177</v>
      </c>
      <c r="BZ17" s="28">
        <v>0.00027499189255803045</v>
      </c>
      <c r="CA17" s="28">
        <v>0.3855671314703895</v>
      </c>
      <c r="CB17" s="28">
        <v>0.030605396517778743</v>
      </c>
      <c r="CC17" s="28">
        <v>0.02995923596224598</v>
      </c>
      <c r="CD17" s="28">
        <v>0.005930783243111575</v>
      </c>
      <c r="CE17" s="28">
        <v>0.030726680810737938</v>
      </c>
      <c r="CF17" s="28">
        <v>0.0015224785486000003</v>
      </c>
      <c r="CG17" s="28">
        <v>0.01770044225269343</v>
      </c>
      <c r="CH17" s="28">
        <v>0.0015374430676602278</v>
      </c>
      <c r="CI17" s="28">
        <v>0.013440599687894487</v>
      </c>
      <c r="CJ17" s="28">
        <v>0.0006272670741109995</v>
      </c>
      <c r="CK17" s="28">
        <v>0.01487648462683378</v>
      </c>
      <c r="CL17" s="28">
        <v>0.02885937795371141</v>
      </c>
      <c r="CM17" s="28">
        <v>0.001134231232199121</v>
      </c>
      <c r="CN17" s="28">
        <v>0.008911665733758171</v>
      </c>
      <c r="CO17" s="28">
        <v>0.0002228047463187332</v>
      </c>
      <c r="CP17" s="28">
        <v>0.0038750213070001447</v>
      </c>
      <c r="CQ17" s="28">
        <v>0.0034322821390848635</v>
      </c>
      <c r="CR17" s="28">
        <v>7.755579875894528E-05</v>
      </c>
      <c r="CS17" s="28">
        <v>0.0005289906145178896</v>
      </c>
      <c r="CT17" s="28">
        <v>0.0021449020328420856</v>
      </c>
      <c r="CU17" s="28">
        <v>0.00017345129770103895</v>
      </c>
      <c r="CV17" s="28">
        <v>0.0023355387980390743</v>
      </c>
      <c r="CW17" s="28">
        <v>0</v>
      </c>
      <c r="CX17" s="28">
        <v>0.001273804406174423</v>
      </c>
      <c r="CY17" s="28">
        <v>0.021817154319691355</v>
      </c>
      <c r="CZ17" s="28">
        <v>0.0008233031992028382</v>
      </c>
      <c r="DA17" s="28">
        <v>0.001477851571514272</v>
      </c>
      <c r="DB17" s="28">
        <v>0.020383803242599235</v>
      </c>
      <c r="DC17" s="28">
        <v>0</v>
      </c>
      <c r="DD17" s="28">
        <v>9.264309599362283E-05</v>
      </c>
      <c r="DE17" s="28">
        <v>0.012712648749343521</v>
      </c>
      <c r="DF17" s="28">
        <v>5.335788190715889E-06</v>
      </c>
      <c r="DG17" s="28">
        <v>0.10240892315656015</v>
      </c>
      <c r="DH17" s="28">
        <v>0.0004484324342602553</v>
      </c>
      <c r="DI17" s="28">
        <v>0.029136159060553998</v>
      </c>
      <c r="DJ17" s="28">
        <v>0.015554172475834011</v>
      </c>
      <c r="DK17" s="28">
        <v>0.002031053209505039</v>
      </c>
      <c r="DL17" s="28">
        <v>0.01805146844884743</v>
      </c>
      <c r="DM17" s="28">
        <v>0.010731555532638971</v>
      </c>
      <c r="DN17" s="28">
        <v>0.018935260121136405</v>
      </c>
      <c r="DO17" s="28">
        <v>0.0196014155994889</v>
      </c>
      <c r="DP17" s="28">
        <v>0.0003653928150464112</v>
      </c>
      <c r="DQ17" s="28">
        <v>0.05699897114256172</v>
      </c>
      <c r="DR17" s="28">
        <v>0.007966927999734029</v>
      </c>
      <c r="DS17" s="28">
        <v>0.00791303151669281</v>
      </c>
      <c r="DT17" s="28">
        <v>0.03992369085788025</v>
      </c>
      <c r="DU17" s="28">
        <v>0.0027487249514299866</v>
      </c>
      <c r="DV17" s="28">
        <v>0.0015341341388239998</v>
      </c>
      <c r="DW17" s="28">
        <v>0.11219730084040777</v>
      </c>
      <c r="DX17" s="28">
        <v>0.0047347931807359975</v>
      </c>
      <c r="DY17" s="28">
        <v>0.00023698083222266665</v>
      </c>
      <c r="DZ17" s="28">
        <v>0.01912017793906364</v>
      </c>
      <c r="EA17" s="28">
        <v>0.03445238704744783</v>
      </c>
      <c r="EB17" s="28">
        <v>0.017158715583380432</v>
      </c>
      <c r="EC17" s="28">
        <v>0.0061316540087298504</v>
      </c>
      <c r="ED17" s="28">
        <v>0.0059130389103693925</v>
      </c>
      <c r="EE17" s="28">
        <v>0.0015829110320772733</v>
      </c>
      <c r="EF17" s="28">
        <v>0.00031050460457570175</v>
      </c>
      <c r="EG17" s="28">
        <v>1.7770912120174164E-05</v>
      </c>
      <c r="EH17" s="28">
        <v>0.0024303026821874386</v>
      </c>
      <c r="EI17" s="28">
        <v>0.022116499579253567</v>
      </c>
      <c r="EJ17" s="28">
        <v>0.0013935260161266625</v>
      </c>
      <c r="EK17" s="28">
        <v>9.367459513127689E-05</v>
      </c>
      <c r="EL17" s="28">
        <v>0.0006435685942800017</v>
      </c>
      <c r="EM17" s="28">
        <v>0.010120325998595931</v>
      </c>
      <c r="EN17" s="28">
        <v>0.0015022220499407075</v>
      </c>
      <c r="EO17" s="28">
        <v>0.0006001868879510859</v>
      </c>
      <c r="EP17" s="28">
        <v>0.0014279802275630278</v>
      </c>
      <c r="EQ17" s="28">
        <v>0.0016212854301656636</v>
      </c>
      <c r="ER17" s="28">
        <v>3.476532314616666E-05</v>
      </c>
      <c r="ES17" s="28">
        <v>0.04503567872771652</v>
      </c>
      <c r="ET17" s="28">
        <v>0.0527296061349063</v>
      </c>
      <c r="EU17" s="28">
        <v>0.020155479993969536</v>
      </c>
      <c r="EV17" s="28">
        <v>0.0037117412847686615</v>
      </c>
      <c r="EW17" s="28">
        <v>0.11368249867277062</v>
      </c>
      <c r="EX17" s="28">
        <v>0.00021373967896119486</v>
      </c>
      <c r="EY17" s="28">
        <v>0.00211109128534903</v>
      </c>
      <c r="EZ17" s="28">
        <v>0.0019342521672055814</v>
      </c>
      <c r="FA17" s="28">
        <v>0.006566050882851405</v>
      </c>
      <c r="FB17" s="28">
        <v>0.0036725651070271675</v>
      </c>
      <c r="FC17" s="28">
        <v>0.0038615980780680615</v>
      </c>
      <c r="FD17" s="28">
        <v>0.03170357547579274</v>
      </c>
      <c r="FE17" s="28">
        <v>0.015210622230045235</v>
      </c>
      <c r="FF17" s="28">
        <v>0.0004993870245795777</v>
      </c>
      <c r="FG17" s="28">
        <v>0.0010231530106076885</v>
      </c>
      <c r="FH17" s="28">
        <v>0.00010136619138866795</v>
      </c>
      <c r="FI17" s="28">
        <v>0.004042925667773929</v>
      </c>
      <c r="FJ17" s="28">
        <v>0.023918330772023703</v>
      </c>
      <c r="FK17" s="28">
        <v>0.0033756983354948675</v>
      </c>
      <c r="FL17" s="28">
        <v>0.011372847663154776</v>
      </c>
      <c r="FM17" s="28">
        <v>0</v>
      </c>
      <c r="FN17" s="28">
        <v>0.0011676851886033924</v>
      </c>
      <c r="FO17" s="28">
        <v>0.06034841373266667</v>
      </c>
      <c r="FP17" s="28">
        <v>0.2602836809125357</v>
      </c>
      <c r="FQ17" s="28">
        <v>0.04405249392284289</v>
      </c>
      <c r="FR17" s="28">
        <v>0.07092930009416655</v>
      </c>
      <c r="FS17" s="28">
        <v>0.011248036266482431</v>
      </c>
      <c r="FT17" s="28">
        <v>0.0005368432269327332</v>
      </c>
      <c r="FU17" s="28">
        <v>0.04974356121196964</v>
      </c>
      <c r="FV17" s="28">
        <v>0.015036225236962322</v>
      </c>
      <c r="FW17" s="28">
        <v>0.006540232087644897</v>
      </c>
      <c r="FX17" s="28">
        <v>0.005212275058231302</v>
      </c>
      <c r="FY17" s="28">
        <v>0.005668968657716357</v>
      </c>
      <c r="FZ17" s="28">
        <v>0.01806691360799844</v>
      </c>
      <c r="GA17" s="28"/>
      <c r="GB17" s="28">
        <v>0.09214279774947592</v>
      </c>
      <c r="GC17" s="28">
        <v>0.6095654966475964</v>
      </c>
      <c r="GD17" s="28">
        <v>0.05935333819313286</v>
      </c>
      <c r="GE17" s="28">
        <v>0.4340833402757763</v>
      </c>
      <c r="GF17" s="28">
        <v>0.5992590767102486</v>
      </c>
      <c r="GG17" s="28">
        <v>0.10764321754490057</v>
      </c>
      <c r="GH17" s="28">
        <v>0.2903815571074404</v>
      </c>
      <c r="GI17" s="28">
        <v>1.1411558874164651</v>
      </c>
      <c r="GJ17" s="28">
        <v>0.29857503568713095</v>
      </c>
      <c r="GK17" s="28">
        <v>0.024415384580606273</v>
      </c>
      <c r="GL17" s="28">
        <v>0.17941812862809428</v>
      </c>
      <c r="GM17" s="28">
        <v>3.8359932605408673</v>
      </c>
      <c r="GN17" s="28"/>
      <c r="GO17" s="28">
        <v>0.5434722542001036</v>
      </c>
      <c r="GP17" s="28">
        <v>2.3642726107241034</v>
      </c>
      <c r="GQ17" s="28">
        <v>0.0947910547369755</v>
      </c>
      <c r="GR17" s="28">
        <v>0.833457340879684</v>
      </c>
    </row>
    <row r="18" spans="2:200" ht="12.75" customHeight="1">
      <c r="B18" s="43" t="s">
        <v>238</v>
      </c>
      <c r="C18" s="43" t="s">
        <v>236</v>
      </c>
      <c r="D18" s="28">
        <v>0.0016756082100000001</v>
      </c>
      <c r="E18" s="28">
        <v>0.0002953624029029794</v>
      </c>
      <c r="F18" s="28">
        <v>0.0037516297400000003</v>
      </c>
      <c r="G18" s="28">
        <v>0.002754552325925925</v>
      </c>
      <c r="H18" s="28">
        <v>0.005682396666666667</v>
      </c>
      <c r="I18" s="28">
        <v>0.00015010639672131146</v>
      </c>
      <c r="J18" s="28">
        <v>0.01716355435148784</v>
      </c>
      <c r="K18" s="28">
        <v>0.007217484569665556</v>
      </c>
      <c r="L18" s="28">
        <v>3.8400000000000005E-05</v>
      </c>
      <c r="M18" s="28">
        <v>8.533333333333334E-06</v>
      </c>
      <c r="N18" s="28">
        <v>0</v>
      </c>
      <c r="O18" s="28">
        <v>0.0180101988</v>
      </c>
      <c r="P18" s="28">
        <v>0.0033288271216214997</v>
      </c>
      <c r="Q18" s="28">
        <v>0.00217233</v>
      </c>
      <c r="R18" s="28">
        <v>0.00012176266666666667</v>
      </c>
      <c r="S18" s="28">
        <v>0.0040254784</v>
      </c>
      <c r="T18" s="28">
        <v>0.002175197833333333</v>
      </c>
      <c r="U18" s="28">
        <v>0.0036169964444444443</v>
      </c>
      <c r="V18" s="28">
        <v>0.002314800927862643</v>
      </c>
      <c r="W18" s="28">
        <v>0.00047713549629629617</v>
      </c>
      <c r="X18" s="28">
        <v>0.14650342812444445</v>
      </c>
      <c r="Y18" s="28">
        <v>0.00014624362666666667</v>
      </c>
      <c r="Z18" s="28">
        <v>0.0030386789809025636</v>
      </c>
      <c r="AA18" s="28">
        <v>0.005939958081481481</v>
      </c>
      <c r="AB18" s="28">
        <v>0.004192018037037037</v>
      </c>
      <c r="AC18" s="28">
        <v>0.006667387955555554</v>
      </c>
      <c r="AD18" s="28">
        <v>0.006943546044444443</v>
      </c>
      <c r="AE18" s="28">
        <v>0.10040220905160835</v>
      </c>
      <c r="AF18" s="28">
        <v>0</v>
      </c>
      <c r="AG18" s="28">
        <v>0.001918296296296296</v>
      </c>
      <c r="AH18" s="28">
        <v>0.004276209607407407</v>
      </c>
      <c r="AI18" s="28">
        <v>0.01917216666666667</v>
      </c>
      <c r="AJ18" s="28">
        <v>0.15776362077333334</v>
      </c>
      <c r="AK18" s="28">
        <v>0.007890711111111112</v>
      </c>
      <c r="AL18" s="28">
        <v>5.574444444444444E-06</v>
      </c>
      <c r="AM18" s="28">
        <v>0.04416211425185185</v>
      </c>
      <c r="AN18" s="28">
        <v>0.0015496674148148145</v>
      </c>
      <c r="AO18" s="28">
        <v>0.003444490222222222</v>
      </c>
      <c r="AP18" s="28">
        <v>0.007676534148148146</v>
      </c>
      <c r="AQ18" s="28">
        <v>0.0041944724677614904</v>
      </c>
      <c r="AR18" s="28">
        <v>0.0011030666666666665</v>
      </c>
      <c r="AS18" s="28">
        <v>1.0073588759155232E-05</v>
      </c>
      <c r="AT18" s="28">
        <v>0.006504498585177429</v>
      </c>
      <c r="AU18" s="28">
        <v>0.009695864813154592</v>
      </c>
      <c r="AV18" s="28">
        <v>0.0009986534743106684</v>
      </c>
      <c r="AW18" s="28">
        <v>0</v>
      </c>
      <c r="AX18" s="28">
        <v>0.0003748666666666666</v>
      </c>
      <c r="AY18" s="28">
        <v>0.00364742824</v>
      </c>
      <c r="AZ18" s="28">
        <v>0.010526321920000001</v>
      </c>
      <c r="BA18" s="28">
        <v>0.0034565395555555558</v>
      </c>
      <c r="BB18" s="28">
        <v>0.0005226444444444444</v>
      </c>
      <c r="BC18" s="28">
        <v>0.001437356859259259</v>
      </c>
      <c r="BD18" s="28">
        <v>0.004476837098345768</v>
      </c>
      <c r="BE18" s="28">
        <v>0.056875978234074066</v>
      </c>
      <c r="BF18" s="28">
        <v>0.05831333509333332</v>
      </c>
      <c r="BG18" s="28">
        <v>0.0002512532464916409</v>
      </c>
      <c r="BH18" s="28">
        <v>0.02707946551046399</v>
      </c>
      <c r="BI18" s="28">
        <v>0.02201099754742916</v>
      </c>
      <c r="BJ18" s="28">
        <v>8.9676E-05</v>
      </c>
      <c r="BK18" s="28">
        <v>0</v>
      </c>
      <c r="BL18" s="28">
        <v>0.001944139377777778</v>
      </c>
      <c r="BM18" s="28">
        <v>0.0004418785851851851</v>
      </c>
      <c r="BN18" s="28">
        <v>0</v>
      </c>
      <c r="BO18" s="28">
        <v>0.01996717634874035</v>
      </c>
      <c r="BP18" s="28">
        <v>0.014037288888888886</v>
      </c>
      <c r="BQ18" s="28">
        <v>0.0011548119204403723</v>
      </c>
      <c r="BR18" s="28">
        <v>1.0199999999999999E-05</v>
      </c>
      <c r="BS18" s="28">
        <v>0.008254904311111111</v>
      </c>
      <c r="BT18" s="28">
        <v>0.007832799681481482</v>
      </c>
      <c r="BU18" s="28">
        <v>0.00038151111111111105</v>
      </c>
      <c r="BV18" s="28">
        <v>0.0008205057777777777</v>
      </c>
      <c r="BW18" s="28">
        <v>0.00142002976</v>
      </c>
      <c r="BX18" s="28">
        <v>0.005668480053333333</v>
      </c>
      <c r="BY18" s="28">
        <v>0.004562805336321411</v>
      </c>
      <c r="BZ18" s="28">
        <v>0</v>
      </c>
      <c r="CA18" s="28">
        <v>0.18609524568888886</v>
      </c>
      <c r="CB18" s="28">
        <v>0.07698754706666666</v>
      </c>
      <c r="CC18" s="28">
        <v>0.0007652102400000001</v>
      </c>
      <c r="CD18" s="28">
        <v>7.077013333333335E-05</v>
      </c>
      <c r="CE18" s="28">
        <v>0.0010969927593283883</v>
      </c>
      <c r="CF18" s="28">
        <v>3.631673E-05</v>
      </c>
      <c r="CG18" s="28">
        <v>0.0053184958900973885</v>
      </c>
      <c r="CH18" s="28">
        <v>0.000578751111111111</v>
      </c>
      <c r="CI18" s="28">
        <v>0.008396368048755438</v>
      </c>
      <c r="CJ18" s="28">
        <v>0.00014443776</v>
      </c>
      <c r="CK18" s="28">
        <v>0.0007820000000000001</v>
      </c>
      <c r="CL18" s="28">
        <v>0.013671907905185186</v>
      </c>
      <c r="CM18" s="28">
        <v>0.0036048205966666674</v>
      </c>
      <c r="CN18" s="28">
        <v>0.002221077073333334</v>
      </c>
      <c r="CO18" s="28">
        <v>0</v>
      </c>
      <c r="CP18" s="28">
        <v>1.5985E-05</v>
      </c>
      <c r="CQ18" s="28">
        <v>0.004217411666666666</v>
      </c>
      <c r="CR18" s="28">
        <v>0.0054754351622749485</v>
      </c>
      <c r="CS18" s="28">
        <v>2.792230666666667E-05</v>
      </c>
      <c r="CT18" s="28">
        <v>0.001291558826666667</v>
      </c>
      <c r="CU18" s="28">
        <v>0.0031928205185185188</v>
      </c>
      <c r="CV18" s="28">
        <v>0.00041728</v>
      </c>
      <c r="CW18" s="28">
        <v>0.003001171924106471</v>
      </c>
      <c r="CX18" s="28">
        <v>5.472666666666664E-05</v>
      </c>
      <c r="CY18" s="28">
        <v>0.00625949654074074</v>
      </c>
      <c r="CZ18" s="28">
        <v>0.0035143002503703696</v>
      </c>
      <c r="DA18" s="28">
        <v>0.013617960144444443</v>
      </c>
      <c r="DB18" s="28">
        <v>0.0032912283733333328</v>
      </c>
      <c r="DC18" s="28">
        <v>0</v>
      </c>
      <c r="DD18" s="28">
        <v>8E-06</v>
      </c>
      <c r="DE18" s="28">
        <v>0.0009180307200000001</v>
      </c>
      <c r="DF18" s="28">
        <v>1.0833333333333334E-05</v>
      </c>
      <c r="DG18" s="28">
        <v>0.026849701280000002</v>
      </c>
      <c r="DH18" s="28">
        <v>3.004507714873515E-05</v>
      </c>
      <c r="DI18" s="28">
        <v>0.00028984</v>
      </c>
      <c r="DJ18" s="28">
        <v>0.0006211866666666668</v>
      </c>
      <c r="DK18" s="28">
        <v>0.011618337777777777</v>
      </c>
      <c r="DL18" s="28">
        <v>0.024281788888888888</v>
      </c>
      <c r="DM18" s="28">
        <v>0</v>
      </c>
      <c r="DN18" s="28">
        <v>0.0069936376</v>
      </c>
      <c r="DO18" s="28">
        <v>0.0006466658833472191</v>
      </c>
      <c r="DP18" s="28">
        <v>3.0784416702539818E-06</v>
      </c>
      <c r="DQ18" s="28">
        <v>0.009814234544588659</v>
      </c>
      <c r="DR18" s="28">
        <v>0.0038161658044444445</v>
      </c>
      <c r="DS18" s="28">
        <v>0.004161430826666667</v>
      </c>
      <c r="DT18" s="28">
        <v>0.044289203851851845</v>
      </c>
      <c r="DU18" s="28">
        <v>0.004725500227609402</v>
      </c>
      <c r="DV18" s="28">
        <v>0</v>
      </c>
      <c r="DW18" s="28">
        <v>0.020973893333333334</v>
      </c>
      <c r="DX18" s="28">
        <v>0.0008883744444444443</v>
      </c>
      <c r="DY18" s="28">
        <v>0.005026116211961779</v>
      </c>
      <c r="DZ18" s="28">
        <v>0.0061518811733333335</v>
      </c>
      <c r="EA18" s="28">
        <v>0.005958613333333333</v>
      </c>
      <c r="EB18" s="28">
        <v>0.027738733333333328</v>
      </c>
      <c r="EC18" s="28">
        <v>0.01574744234654304</v>
      </c>
      <c r="ED18" s="28">
        <v>0.0057624658003458135</v>
      </c>
      <c r="EE18" s="28">
        <v>0</v>
      </c>
      <c r="EF18" s="28">
        <v>0</v>
      </c>
      <c r="EG18" s="28">
        <v>2.272177777777778E-05</v>
      </c>
      <c r="EH18" s="28">
        <v>0.007322961235955058</v>
      </c>
      <c r="EI18" s="28">
        <v>0.07390247142166056</v>
      </c>
      <c r="EJ18" s="28">
        <v>0.00504592</v>
      </c>
      <c r="EK18" s="28">
        <v>8.401580391734825E-05</v>
      </c>
      <c r="EL18" s="28">
        <v>0</v>
      </c>
      <c r="EM18" s="28">
        <v>0.0038074265407407404</v>
      </c>
      <c r="EN18" s="28">
        <v>0.001724766122217489</v>
      </c>
      <c r="EO18" s="28">
        <v>0.003503143074074074</v>
      </c>
      <c r="EP18" s="28">
        <v>0.003191366227977163</v>
      </c>
      <c r="EQ18" s="28">
        <v>0.0011596641201086914</v>
      </c>
      <c r="ER18" s="28">
        <v>0.000520769715884632</v>
      </c>
      <c r="ES18" s="28">
        <v>0.006005077259259258</v>
      </c>
      <c r="ET18" s="28">
        <v>0.01781318</v>
      </c>
      <c r="EU18" s="28">
        <v>0.007118639263491164</v>
      </c>
      <c r="EV18" s="28">
        <v>0.004156926955555555</v>
      </c>
      <c r="EW18" s="28">
        <v>0.012160893044444445</v>
      </c>
      <c r="EX18" s="28">
        <v>0.00012588244444444445</v>
      </c>
      <c r="EY18" s="28">
        <v>0.0005202000000000001</v>
      </c>
      <c r="EZ18" s="28">
        <v>0.02951847434159398</v>
      </c>
      <c r="FA18" s="28">
        <v>0.0036181724154762274</v>
      </c>
      <c r="FB18" s="28">
        <v>2.7506E-05</v>
      </c>
      <c r="FC18" s="28">
        <v>6.4E-07</v>
      </c>
      <c r="FD18" s="28">
        <v>0.014822569182222222</v>
      </c>
      <c r="FE18" s="28">
        <v>0.016414395977777777</v>
      </c>
      <c r="FF18" s="28">
        <v>0</v>
      </c>
      <c r="FG18" s="28">
        <v>0.003723665948148148</v>
      </c>
      <c r="FH18" s="28">
        <v>6.0810666666666664E-05</v>
      </c>
      <c r="FI18" s="28">
        <v>0.0014263731666666669</v>
      </c>
      <c r="FJ18" s="28">
        <v>0.008687343974034168</v>
      </c>
      <c r="FK18" s="28">
        <v>0</v>
      </c>
      <c r="FL18" s="28">
        <v>0.02400485351111111</v>
      </c>
      <c r="FM18" s="28">
        <v>0.0051051382095066745</v>
      </c>
      <c r="FN18" s="28">
        <v>0</v>
      </c>
      <c r="FO18" s="28">
        <v>0.003491484800510605</v>
      </c>
      <c r="FP18" s="28">
        <v>0.2635682811805368</v>
      </c>
      <c r="FQ18" s="28">
        <v>0.0033679417599999997</v>
      </c>
      <c r="FR18" s="28">
        <v>0.09632266841138597</v>
      </c>
      <c r="FS18" s="28">
        <v>1.5611000000000004E-05</v>
      </c>
      <c r="FT18" s="28">
        <v>8.064444444444445E-05</v>
      </c>
      <c r="FU18" s="28">
        <v>0.003106531777777777</v>
      </c>
      <c r="FV18" s="28">
        <v>0.01937180113333333</v>
      </c>
      <c r="FW18" s="28">
        <v>0.0001911934111111111</v>
      </c>
      <c r="FX18" s="28">
        <v>0.00944843030461698</v>
      </c>
      <c r="FY18" s="28">
        <v>0.0051536977777777776</v>
      </c>
      <c r="FZ18" s="28">
        <v>0.005739912296296295</v>
      </c>
      <c r="GA18" s="28"/>
      <c r="GB18" s="28">
        <v>0.026126861793959084</v>
      </c>
      <c r="GC18" s="28">
        <v>0.3619370910666667</v>
      </c>
      <c r="GD18" s="28">
        <v>0.07471670742166057</v>
      </c>
      <c r="GE18" s="28">
        <v>0.17227572649208878</v>
      </c>
      <c r="GF18" s="28">
        <v>0.24084591866111107</v>
      </c>
      <c r="GG18" s="28">
        <v>0.1894432697933333</v>
      </c>
      <c r="GH18" s="28">
        <v>0.36397049023214517</v>
      </c>
      <c r="GI18" s="28">
        <v>0.2621988360622223</v>
      </c>
      <c r="GJ18" s="28">
        <v>0.1418978107528503</v>
      </c>
      <c r="GK18" s="28">
        <v>0.07152900001340073</v>
      </c>
      <c r="GL18" s="28">
        <v>0.0329436667604466</v>
      </c>
      <c r="GM18" s="28">
        <v>1.9378853790498844</v>
      </c>
      <c r="GN18" s="28"/>
      <c r="GO18" s="28">
        <v>0.32123523876980203</v>
      </c>
      <c r="GP18" s="28">
        <v>0.9111239717884725</v>
      </c>
      <c r="GQ18" s="28">
        <v>0.14643421383178262</v>
      </c>
      <c r="GR18" s="28">
        <v>0.5590919546598275</v>
      </c>
    </row>
    <row r="19" spans="2:200" ht="12.75" customHeight="1">
      <c r="B19" s="45" t="s">
        <v>261</v>
      </c>
      <c r="C19" s="45" t="s">
        <v>234</v>
      </c>
      <c r="D19" s="28">
        <f aca="true" t="shared" si="0" ref="D19:AI19">D15+D16+D17+D18</f>
        <v>0.024805700746727267</v>
      </c>
      <c r="E19" s="28">
        <f t="shared" si="0"/>
        <v>0.005292535482541441</v>
      </c>
      <c r="F19" s="28">
        <f t="shared" si="0"/>
        <v>0.02064996128789014</v>
      </c>
      <c r="G19" s="28">
        <f t="shared" si="0"/>
        <v>0.018329752096057413</v>
      </c>
      <c r="H19" s="28">
        <f t="shared" si="0"/>
        <v>0.36500952393330016</v>
      </c>
      <c r="I19" s="28">
        <f t="shared" si="0"/>
        <v>0.002528001540630061</v>
      </c>
      <c r="J19" s="28">
        <f t="shared" si="0"/>
        <v>0.2651914775661301</v>
      </c>
      <c r="K19" s="28">
        <f t="shared" si="0"/>
        <v>0.026028490895584518</v>
      </c>
      <c r="L19" s="28">
        <f t="shared" si="0"/>
        <v>0.01099316790946662</v>
      </c>
      <c r="M19" s="28">
        <f t="shared" si="0"/>
        <v>4.001922630790497E-05</v>
      </c>
      <c r="N19" s="28">
        <f t="shared" si="0"/>
        <v>8.018278489288202E-05</v>
      </c>
      <c r="O19" s="28">
        <f t="shared" si="0"/>
        <v>0.13361569892901062</v>
      </c>
      <c r="P19" s="28">
        <f t="shared" si="0"/>
        <v>0.025705813202486327</v>
      </c>
      <c r="Q19" s="28">
        <f t="shared" si="0"/>
        <v>0.023213819476313527</v>
      </c>
      <c r="R19" s="28">
        <f t="shared" si="0"/>
        <v>0.0008432503335310698</v>
      </c>
      <c r="S19" s="28">
        <f t="shared" si="0"/>
        <v>0.012795141283004376</v>
      </c>
      <c r="T19" s="28">
        <f t="shared" si="0"/>
        <v>0.0033120355171313413</v>
      </c>
      <c r="U19" s="28">
        <f t="shared" si="0"/>
        <v>0.041322099550582046</v>
      </c>
      <c r="V19" s="28">
        <f t="shared" si="0"/>
        <v>0.006010316852684579</v>
      </c>
      <c r="W19" s="28">
        <f t="shared" si="0"/>
        <v>0.0073929822398052835</v>
      </c>
      <c r="X19" s="28">
        <f t="shared" si="0"/>
        <v>0.9848409070602289</v>
      </c>
      <c r="Y19" s="28">
        <f t="shared" si="0"/>
        <v>0.00017182087685360477</v>
      </c>
      <c r="Z19" s="28">
        <f t="shared" si="0"/>
        <v>0.018501883797314878</v>
      </c>
      <c r="AA19" s="28">
        <f t="shared" si="0"/>
        <v>0.028920444118868526</v>
      </c>
      <c r="AB19" s="28">
        <f t="shared" si="0"/>
        <v>0.007836164642510473</v>
      </c>
      <c r="AC19" s="28">
        <f t="shared" si="0"/>
        <v>0.01974658376180775</v>
      </c>
      <c r="AD19" s="28">
        <f t="shared" si="0"/>
        <v>0.030972466099299278</v>
      </c>
      <c r="AE19" s="28">
        <f t="shared" si="0"/>
        <v>0.24773060287946547</v>
      </c>
      <c r="AF19" s="28">
        <f t="shared" si="0"/>
        <v>0.00018986047185247195</v>
      </c>
      <c r="AG19" s="28">
        <f t="shared" si="0"/>
        <v>0.013396776920890745</v>
      </c>
      <c r="AH19" s="28">
        <f t="shared" si="0"/>
        <v>0.027086008577599234</v>
      </c>
      <c r="AI19" s="28">
        <f t="shared" si="0"/>
        <v>0.04511137033697367</v>
      </c>
      <c r="AJ19" s="28">
        <f aca="true" t="shared" si="1" ref="AJ19:BO19">AJ15+AJ16+AJ17+AJ18</f>
        <v>1.5792205170918294</v>
      </c>
      <c r="AK19" s="28">
        <f t="shared" si="1"/>
        <v>0.12142407884399066</v>
      </c>
      <c r="AL19" s="28">
        <f t="shared" si="1"/>
        <v>0.0003700102589100912</v>
      </c>
      <c r="AM19" s="28">
        <f t="shared" si="1"/>
        <v>0.06351724468079094</v>
      </c>
      <c r="AN19" s="28">
        <f t="shared" si="1"/>
        <v>0.002709441396103152</v>
      </c>
      <c r="AO19" s="28">
        <f t="shared" si="1"/>
        <v>0.012205327155013369</v>
      </c>
      <c r="AP19" s="28">
        <f t="shared" si="1"/>
        <v>0.02635495348828951</v>
      </c>
      <c r="AQ19" s="28">
        <f t="shared" si="1"/>
        <v>0.011959291504184566</v>
      </c>
      <c r="AR19" s="28">
        <f t="shared" si="1"/>
        <v>0.023932600162049768</v>
      </c>
      <c r="AS19" s="28">
        <f t="shared" si="1"/>
        <v>0.0006414753899853127</v>
      </c>
      <c r="AT19" s="28">
        <f t="shared" si="1"/>
        <v>0.027733408828220552</v>
      </c>
      <c r="AU19" s="28">
        <f t="shared" si="1"/>
        <v>0.04055485173022008</v>
      </c>
      <c r="AV19" s="28">
        <f t="shared" si="1"/>
        <v>0.02506766186595289</v>
      </c>
      <c r="AW19" s="28">
        <f t="shared" si="1"/>
        <v>0.001228243595107636</v>
      </c>
      <c r="AX19" s="28">
        <f t="shared" si="1"/>
        <v>0.012275375880180154</v>
      </c>
      <c r="AY19" s="28">
        <f t="shared" si="1"/>
        <v>0.03157880845923001</v>
      </c>
      <c r="AZ19" s="28">
        <f t="shared" si="1"/>
        <v>0.07799036186753956</v>
      </c>
      <c r="BA19" s="28">
        <f t="shared" si="1"/>
        <v>0.009882372542950124</v>
      </c>
      <c r="BB19" s="28">
        <f t="shared" si="1"/>
        <v>0.0006818121690129223</v>
      </c>
      <c r="BC19" s="28">
        <f t="shared" si="1"/>
        <v>0.00782945805913479</v>
      </c>
      <c r="BD19" s="28">
        <f t="shared" si="1"/>
        <v>0.006428308233023872</v>
      </c>
      <c r="BE19" s="28">
        <f t="shared" si="1"/>
        <v>0.16331626330589505</v>
      </c>
      <c r="BF19" s="28">
        <f t="shared" si="1"/>
        <v>0.1711457213650298</v>
      </c>
      <c r="BG19" s="28">
        <f t="shared" si="1"/>
        <v>0.002710042684728062</v>
      </c>
      <c r="BH19" s="28">
        <f t="shared" si="1"/>
        <v>0.03734638411167807</v>
      </c>
      <c r="BI19" s="28">
        <f t="shared" si="1"/>
        <v>0.23812403881866073</v>
      </c>
      <c r="BJ19" s="28">
        <f t="shared" si="1"/>
        <v>0.00017260519640337806</v>
      </c>
      <c r="BK19" s="28">
        <f t="shared" si="1"/>
        <v>0.000141230915</v>
      </c>
      <c r="BL19" s="28">
        <f t="shared" si="1"/>
        <v>0.0027061685599711026</v>
      </c>
      <c r="BM19" s="28">
        <f t="shared" si="1"/>
        <v>0.0018638480219405579</v>
      </c>
      <c r="BN19" s="28">
        <f t="shared" si="1"/>
        <v>0.005456140442464192</v>
      </c>
      <c r="BO19" s="28">
        <f t="shared" si="1"/>
        <v>0.17278891215555328</v>
      </c>
      <c r="BP19" s="28">
        <f aca="true" t="shared" si="2" ref="BP19:CU19">BP15+BP16+BP17+BP18</f>
        <v>0.03322279489547678</v>
      </c>
      <c r="BQ19" s="28">
        <f t="shared" si="2"/>
        <v>0.022717102868469535</v>
      </c>
      <c r="BR19" s="28">
        <f t="shared" si="2"/>
        <v>0.0005495844031356485</v>
      </c>
      <c r="BS19" s="28">
        <f t="shared" si="2"/>
        <v>0.023707740131015658</v>
      </c>
      <c r="BT19" s="28">
        <f t="shared" si="2"/>
        <v>0.01761954258430678</v>
      </c>
      <c r="BU19" s="28">
        <f t="shared" si="2"/>
        <v>0.002249702663123088</v>
      </c>
      <c r="BV19" s="28">
        <f t="shared" si="2"/>
        <v>0.0026373781968040055</v>
      </c>
      <c r="BW19" s="28">
        <f t="shared" si="2"/>
        <v>0.010026762117181173</v>
      </c>
      <c r="BX19" s="28">
        <f t="shared" si="2"/>
        <v>0.014767556066526789</v>
      </c>
      <c r="BY19" s="28">
        <f t="shared" si="2"/>
        <v>0.038344978692242404</v>
      </c>
      <c r="BZ19" s="28">
        <f t="shared" si="2"/>
        <v>0.0008070634885580304</v>
      </c>
      <c r="CA19" s="28">
        <f t="shared" si="2"/>
        <v>1.312094821170541</v>
      </c>
      <c r="CB19" s="28">
        <f t="shared" si="2"/>
        <v>0.29510742939375656</v>
      </c>
      <c r="CC19" s="28">
        <f t="shared" si="2"/>
        <v>0.08322844257600724</v>
      </c>
      <c r="CD19" s="28">
        <f t="shared" si="2"/>
        <v>0.011802195321352843</v>
      </c>
      <c r="CE19" s="28">
        <f t="shared" si="2"/>
        <v>0.037019585836732996</v>
      </c>
      <c r="CF19" s="28">
        <f t="shared" si="2"/>
        <v>0.0034091839320000003</v>
      </c>
      <c r="CG19" s="28">
        <f t="shared" si="2"/>
        <v>0.08434642278939082</v>
      </c>
      <c r="CH19" s="28">
        <f t="shared" si="2"/>
        <v>0.003285841337698265</v>
      </c>
      <c r="CI19" s="28">
        <f t="shared" si="2"/>
        <v>0.05309004679776104</v>
      </c>
      <c r="CJ19" s="28">
        <f t="shared" si="2"/>
        <v>0.0012142771233967138</v>
      </c>
      <c r="CK19" s="28">
        <f t="shared" si="2"/>
        <v>0.049394600268194304</v>
      </c>
      <c r="CL19" s="28">
        <f t="shared" si="2"/>
        <v>0.05716549822174076</v>
      </c>
      <c r="CM19" s="28">
        <f t="shared" si="2"/>
        <v>0.015459096433894358</v>
      </c>
      <c r="CN19" s="28">
        <f t="shared" si="2"/>
        <v>0.025749439643312458</v>
      </c>
      <c r="CO19" s="28">
        <f t="shared" si="2"/>
        <v>0.0002693962817187332</v>
      </c>
      <c r="CP19" s="28">
        <f t="shared" si="2"/>
        <v>0.009901846534147845</v>
      </c>
      <c r="CQ19" s="28">
        <f t="shared" si="2"/>
        <v>0.011706048873521918</v>
      </c>
      <c r="CR19" s="28">
        <f t="shared" si="2"/>
        <v>0.008724609331360817</v>
      </c>
      <c r="CS19" s="28">
        <f t="shared" si="2"/>
        <v>0.0015442997275959848</v>
      </c>
      <c r="CT19" s="28">
        <f t="shared" si="2"/>
        <v>0.004188147275638623</v>
      </c>
      <c r="CU19" s="28">
        <f t="shared" si="2"/>
        <v>0.004393327680479299</v>
      </c>
      <c r="CV19" s="28">
        <f aca="true" t="shared" si="3" ref="CV19:EA19">CV15+CV16+CV17+CV18</f>
        <v>0.004019254633467646</v>
      </c>
      <c r="CW19" s="28">
        <f t="shared" si="3"/>
        <v>0.011429624500644931</v>
      </c>
      <c r="CX19" s="28">
        <f t="shared" si="3"/>
        <v>0.002861106506573324</v>
      </c>
      <c r="CY19" s="28">
        <f t="shared" si="3"/>
        <v>0.03709920782078534</v>
      </c>
      <c r="CZ19" s="28">
        <f t="shared" si="3"/>
        <v>0.0150437689586423</v>
      </c>
      <c r="DA19" s="28">
        <f t="shared" si="3"/>
        <v>0.07254916495283144</v>
      </c>
      <c r="DB19" s="28">
        <f t="shared" si="3"/>
        <v>0.033677339016592304</v>
      </c>
      <c r="DC19" s="28">
        <f t="shared" si="3"/>
        <v>4.903592853333333E-05</v>
      </c>
      <c r="DD19" s="28">
        <f t="shared" si="3"/>
        <v>0.0003414811946949215</v>
      </c>
      <c r="DE19" s="28">
        <f t="shared" si="3"/>
        <v>0.014169492677260405</v>
      </c>
      <c r="DF19" s="28">
        <f t="shared" si="3"/>
        <v>0.0014666236031385946</v>
      </c>
      <c r="DG19" s="28">
        <f t="shared" si="3"/>
        <v>0.23991028710319554</v>
      </c>
      <c r="DH19" s="28">
        <f t="shared" si="3"/>
        <v>0.00637885991660954</v>
      </c>
      <c r="DI19" s="28">
        <f t="shared" si="3"/>
        <v>0.029759850239153996</v>
      </c>
      <c r="DJ19" s="28">
        <f t="shared" si="3"/>
        <v>0.0293038302799102</v>
      </c>
      <c r="DK19" s="28">
        <f t="shared" si="3"/>
        <v>0.023583576406382555</v>
      </c>
      <c r="DL19" s="28">
        <f t="shared" si="3"/>
        <v>0.08454148648585061</v>
      </c>
      <c r="DM19" s="28">
        <f t="shared" si="3"/>
        <v>0.01120046417743949</v>
      </c>
      <c r="DN19" s="28">
        <f t="shared" si="3"/>
        <v>0.0448019584094198</v>
      </c>
      <c r="DO19" s="28">
        <f t="shared" si="3"/>
        <v>0.02879443873274723</v>
      </c>
      <c r="DP19" s="28">
        <f t="shared" si="3"/>
        <v>0.00039816541038333183</v>
      </c>
      <c r="DQ19" s="28">
        <f t="shared" si="3"/>
        <v>0.07012639957393817</v>
      </c>
      <c r="DR19" s="28">
        <f t="shared" si="3"/>
        <v>0.015208246398455704</v>
      </c>
      <c r="DS19" s="28">
        <f t="shared" si="3"/>
        <v>0.02358058502945766</v>
      </c>
      <c r="DT19" s="28">
        <f t="shared" si="3"/>
        <v>0.21452299045726456</v>
      </c>
      <c r="DU19" s="28">
        <f t="shared" si="3"/>
        <v>0.01185100988423939</v>
      </c>
      <c r="DV19" s="28">
        <f t="shared" si="3"/>
        <v>0.002120866204024</v>
      </c>
      <c r="DW19" s="28">
        <f t="shared" si="3"/>
        <v>0.22118713532560288</v>
      </c>
      <c r="DX19" s="28">
        <f t="shared" si="3"/>
        <v>0.007198799954510889</v>
      </c>
      <c r="DY19" s="28">
        <f t="shared" si="3"/>
        <v>0.008682631241054286</v>
      </c>
      <c r="DZ19" s="28">
        <f t="shared" si="3"/>
        <v>0.045314760399429464</v>
      </c>
      <c r="EA19" s="28">
        <f t="shared" si="3"/>
        <v>0.055586388892227716</v>
      </c>
      <c r="EB19" s="28">
        <f aca="true" t="shared" si="4" ref="EB19:FG19">EB15+EB16+EB17+EB18</f>
        <v>0.10526800807780104</v>
      </c>
      <c r="EC19" s="28">
        <f t="shared" si="4"/>
        <v>0.0872664175663064</v>
      </c>
      <c r="ED19" s="28">
        <f t="shared" si="4"/>
        <v>0.017641245098426316</v>
      </c>
      <c r="EE19" s="28">
        <f t="shared" si="4"/>
        <v>0.0018093684480538967</v>
      </c>
      <c r="EF19" s="28">
        <f t="shared" si="4"/>
        <v>0.00040145291117570173</v>
      </c>
      <c r="EG19" s="28">
        <f t="shared" si="4"/>
        <v>0.000644316737871978</v>
      </c>
      <c r="EH19" s="28">
        <f t="shared" si="4"/>
        <v>0.04936413452435935</v>
      </c>
      <c r="EI19" s="28">
        <f t="shared" si="4"/>
        <v>0.287017269473427</v>
      </c>
      <c r="EJ19" s="28">
        <f t="shared" si="4"/>
        <v>0.010512856717057052</v>
      </c>
      <c r="EK19" s="28">
        <f t="shared" si="4"/>
        <v>0.0003647904870486251</v>
      </c>
      <c r="EL19" s="28">
        <f t="shared" si="4"/>
        <v>0.008541155365480002</v>
      </c>
      <c r="EM19" s="28">
        <f t="shared" si="4"/>
        <v>0.019399759183023946</v>
      </c>
      <c r="EN19" s="28">
        <f t="shared" si="4"/>
        <v>0.01909767943839312</v>
      </c>
      <c r="EO19" s="28">
        <f t="shared" si="4"/>
        <v>0.005318041111965939</v>
      </c>
      <c r="EP19" s="28">
        <f t="shared" si="4"/>
        <v>0.01282144290199953</v>
      </c>
      <c r="EQ19" s="28">
        <f t="shared" si="4"/>
        <v>0.004395008325290838</v>
      </c>
      <c r="ER19" s="28">
        <f t="shared" si="4"/>
        <v>0.0011601075645863543</v>
      </c>
      <c r="ES19" s="28">
        <f t="shared" si="4"/>
        <v>0.05235555665066409</v>
      </c>
      <c r="ET19" s="28">
        <f t="shared" si="4"/>
        <v>0.1261220674008289</v>
      </c>
      <c r="EU19" s="28">
        <f t="shared" si="4"/>
        <v>0.08197187637109563</v>
      </c>
      <c r="EV19" s="28">
        <f t="shared" si="4"/>
        <v>0.017836492111806292</v>
      </c>
      <c r="EW19" s="28">
        <f t="shared" si="4"/>
        <v>0.14415673476049012</v>
      </c>
      <c r="EX19" s="28">
        <f t="shared" si="4"/>
        <v>0.0007203987674272844</v>
      </c>
      <c r="EY19" s="28">
        <f t="shared" si="4"/>
        <v>0.0041806597059412375</v>
      </c>
      <c r="EZ19" s="28">
        <f t="shared" si="4"/>
        <v>0.046467173340132895</v>
      </c>
      <c r="FA19" s="28">
        <f t="shared" si="4"/>
        <v>0.014045849308054617</v>
      </c>
      <c r="FB19" s="28">
        <f t="shared" si="4"/>
        <v>0.016954404659307167</v>
      </c>
      <c r="FC19" s="28">
        <f t="shared" si="4"/>
        <v>0.005728458051535032</v>
      </c>
      <c r="FD19" s="28">
        <f t="shared" si="4"/>
        <v>0.06789816903986691</v>
      </c>
      <c r="FE19" s="28">
        <f t="shared" si="4"/>
        <v>0.11913404632954772</v>
      </c>
      <c r="FF19" s="28">
        <f t="shared" si="4"/>
        <v>0.0008818680808476297</v>
      </c>
      <c r="FG19" s="28">
        <f t="shared" si="4"/>
        <v>0.008366267673564147</v>
      </c>
      <c r="FH19" s="28">
        <f aca="true" t="shared" si="5" ref="FH19:FZ19">FH15+FH16+FH17+FH18</f>
        <v>0.000576684762404108</v>
      </c>
      <c r="FI19" s="28">
        <f t="shared" si="5"/>
        <v>0.009996658546869167</v>
      </c>
      <c r="FJ19" s="28">
        <f t="shared" si="5"/>
        <v>0.11860947109080075</v>
      </c>
      <c r="FK19" s="28">
        <f t="shared" si="5"/>
        <v>0.008545822424557698</v>
      </c>
      <c r="FL19" s="28">
        <f t="shared" si="5"/>
        <v>0.056057499107824336</v>
      </c>
      <c r="FM19" s="28">
        <f t="shared" si="5"/>
        <v>0.09880649781609017</v>
      </c>
      <c r="FN19" s="28">
        <f t="shared" si="5"/>
        <v>0.0024856557306033923</v>
      </c>
      <c r="FO19" s="28">
        <f t="shared" si="5"/>
        <v>0.11701469355584394</v>
      </c>
      <c r="FP19" s="28">
        <f t="shared" si="5"/>
        <v>1.3916963701387044</v>
      </c>
      <c r="FQ19" s="28">
        <f t="shared" si="5"/>
        <v>0.05164969019419527</v>
      </c>
      <c r="FR19" s="28">
        <f t="shared" si="5"/>
        <v>0.5645280776585648</v>
      </c>
      <c r="FS19" s="28">
        <f t="shared" si="5"/>
        <v>0.02748905801392649</v>
      </c>
      <c r="FT19" s="28">
        <f t="shared" si="5"/>
        <v>0.0009569893198216221</v>
      </c>
      <c r="FU19" s="28">
        <f t="shared" si="5"/>
        <v>0.06444173852308353</v>
      </c>
      <c r="FV19" s="28">
        <f t="shared" si="5"/>
        <v>0.10305308872324373</v>
      </c>
      <c r="FW19" s="28">
        <f t="shared" si="5"/>
        <v>0.009539782082641723</v>
      </c>
      <c r="FX19" s="28">
        <f t="shared" si="5"/>
        <v>0.044323402627126425</v>
      </c>
      <c r="FY19" s="28">
        <f t="shared" si="5"/>
        <v>0.015113266098798032</v>
      </c>
      <c r="FZ19" s="28">
        <f t="shared" si="5"/>
        <v>0.03310138258816486</v>
      </c>
      <c r="GA19" s="28"/>
      <c r="GB19" s="28">
        <f aca="true" t="shared" si="6" ref="GB19:GM19">GB15+GB16+GB17+GB18</f>
        <v>0.3385511751132128</v>
      </c>
      <c r="GC19" s="28">
        <f t="shared" si="6"/>
        <v>1.453906678228834</v>
      </c>
      <c r="GD19" s="28">
        <f t="shared" si="6"/>
        <v>0.38807705476578835</v>
      </c>
      <c r="GE19" s="28">
        <f t="shared" si="6"/>
        <v>1.7032789502059513</v>
      </c>
      <c r="GF19" s="28">
        <f t="shared" si="6"/>
        <v>1.8408822847862465</v>
      </c>
      <c r="GG19" s="28">
        <f t="shared" si="6"/>
        <v>0.812159545556062</v>
      </c>
      <c r="GH19" s="28">
        <f t="shared" si="6"/>
        <v>1.6394269730181699</v>
      </c>
      <c r="GI19" s="28">
        <f t="shared" si="6"/>
        <v>2.186371045570781</v>
      </c>
      <c r="GJ19" s="28">
        <f t="shared" si="6"/>
        <v>0.9852948045259677</v>
      </c>
      <c r="GK19" s="28">
        <f t="shared" si="6"/>
        <v>0.4411219174203267</v>
      </c>
      <c r="GL19" s="28">
        <f t="shared" si="6"/>
        <v>0.34973183476269054</v>
      </c>
      <c r="GM19" s="28">
        <f t="shared" si="6"/>
        <v>12.13880226395403</v>
      </c>
      <c r="GN19" s="28"/>
      <c r="GO19" s="28">
        <f>GO15+GO16+GO17+GO18</f>
        <v>1.2730767664405365</v>
      </c>
      <c r="GP19" s="28">
        <f>GP15+GP16+GP17+GP18</f>
        <v>6.874888262620021</v>
      </c>
      <c r="GQ19" s="28">
        <f>GQ15+GQ16+GQ17+GQ18</f>
        <v>0.8481762820786758</v>
      </c>
      <c r="GR19" s="28">
        <f>GR15+GR16+GR17+GR18</f>
        <v>3.1426609528147957</v>
      </c>
    </row>
    <row r="20" spans="2:200" ht="12.75" customHeight="1">
      <c r="B20" s="46" t="s">
        <v>262</v>
      </c>
      <c r="C20" s="47" t="s">
        <v>239</v>
      </c>
      <c r="D20" s="30">
        <f aca="true" t="shared" si="7" ref="D20:AI20">D19/D8*1000</f>
        <v>1.1397059842282227</v>
      </c>
      <c r="E20" s="30">
        <f t="shared" si="7"/>
        <v>1.6887477608619788</v>
      </c>
      <c r="F20" s="30">
        <f t="shared" si="7"/>
        <v>0.6817193650883148</v>
      </c>
      <c r="G20" s="30">
        <f t="shared" si="7"/>
        <v>1.3955955608388466</v>
      </c>
      <c r="H20" s="30">
        <f t="shared" si="7"/>
        <v>9.856597643478617</v>
      </c>
      <c r="I20" s="30">
        <f t="shared" si="7"/>
        <v>0.6675472776947613</v>
      </c>
      <c r="J20" s="30">
        <f t="shared" si="7"/>
        <v>13.856802046511133</v>
      </c>
      <c r="K20" s="30">
        <f t="shared" si="7"/>
        <v>3.221347883116896</v>
      </c>
      <c r="L20" s="30">
        <f t="shared" si="7"/>
        <v>1.367139399262109</v>
      </c>
      <c r="M20" s="30">
        <f t="shared" si="7"/>
        <v>0.13164219180231898</v>
      </c>
      <c r="N20" s="30">
        <f t="shared" si="7"/>
        <v>0.12528560139512815</v>
      </c>
      <c r="O20" s="30">
        <f t="shared" si="7"/>
        <v>0.9721818328786636</v>
      </c>
      <c r="P20" s="30">
        <f t="shared" si="7"/>
        <v>2.5233938551571935</v>
      </c>
      <c r="Q20" s="30">
        <f t="shared" si="7"/>
        <v>2.172358176709108</v>
      </c>
      <c r="R20" s="30">
        <f t="shared" si="7"/>
        <v>3.73119616606668</v>
      </c>
      <c r="S20" s="30">
        <f t="shared" si="7"/>
        <v>2.0400416586422794</v>
      </c>
      <c r="T20" s="30">
        <f t="shared" si="7"/>
        <v>1.588506243228461</v>
      </c>
      <c r="U20" s="30">
        <f t="shared" si="7"/>
        <v>4.961231786598876</v>
      </c>
      <c r="V20" s="30">
        <f t="shared" si="7"/>
        <v>1.5112690099785213</v>
      </c>
      <c r="W20" s="30">
        <f t="shared" si="7"/>
        <v>4.797522543676368</v>
      </c>
      <c r="X20" s="30">
        <f t="shared" si="7"/>
        <v>5.779379288641414</v>
      </c>
      <c r="Y20" s="30">
        <f t="shared" si="7"/>
        <v>0.523844136748795</v>
      </c>
      <c r="Z20" s="30">
        <f t="shared" si="7"/>
        <v>2.327573757367578</v>
      </c>
      <c r="AA20" s="30">
        <f t="shared" si="7"/>
        <v>2.507190647496188</v>
      </c>
      <c r="AB20" s="30">
        <f t="shared" si="7"/>
        <v>1.232876753069615</v>
      </c>
      <c r="AC20" s="30">
        <f t="shared" si="7"/>
        <v>1.5069126802356343</v>
      </c>
      <c r="AD20" s="30">
        <f t="shared" si="7"/>
        <v>2.0820426256587306</v>
      </c>
      <c r="AE20" s="30">
        <f t="shared" si="7"/>
        <v>8.054446235961422</v>
      </c>
      <c r="AF20" s="30">
        <f t="shared" si="7"/>
        <v>0.44463810738283827</v>
      </c>
      <c r="AG20" s="30">
        <f t="shared" si="7"/>
        <v>3.604190723941551</v>
      </c>
      <c r="AH20" s="30">
        <f t="shared" si="7"/>
        <v>3.435131081496415</v>
      </c>
      <c r="AI20" s="30">
        <f t="shared" si="7"/>
        <v>2.9657070762588695</v>
      </c>
      <c r="AJ20" s="30">
        <f aca="true" t="shared" si="8" ref="AJ20:BO20">AJ19/AJ8*1000</f>
        <v>1.2314215178537655</v>
      </c>
      <c r="AK20" s="30">
        <f t="shared" si="8"/>
        <v>2.883839896544132</v>
      </c>
      <c r="AL20" s="30">
        <f t="shared" si="8"/>
        <v>0.524093851147438</v>
      </c>
      <c r="AM20" s="30">
        <f t="shared" si="8"/>
        <v>1.246707322775986</v>
      </c>
      <c r="AN20" s="30">
        <f t="shared" si="8"/>
        <v>0.8977605686226482</v>
      </c>
      <c r="AO20" s="30">
        <f t="shared" si="8"/>
        <v>3.0331329908084914</v>
      </c>
      <c r="AP20" s="30">
        <f t="shared" si="8"/>
        <v>1.6458473420526762</v>
      </c>
      <c r="AQ20" s="30">
        <f t="shared" si="8"/>
        <v>2.5696801684968986</v>
      </c>
      <c r="AR20" s="30">
        <f t="shared" si="8"/>
        <v>2.1370301064425186</v>
      </c>
      <c r="AS20" s="30">
        <f t="shared" si="8"/>
        <v>0.818208405593511</v>
      </c>
      <c r="AT20" s="30">
        <f t="shared" si="8"/>
        <v>2.6999035074202253</v>
      </c>
      <c r="AU20" s="30">
        <f t="shared" si="8"/>
        <v>2.587891757400299</v>
      </c>
      <c r="AV20" s="30">
        <f t="shared" si="8"/>
        <v>4.711966516156558</v>
      </c>
      <c r="AW20" s="30">
        <f t="shared" si="8"/>
        <v>1.9434234099804368</v>
      </c>
      <c r="AX20" s="30">
        <f t="shared" si="8"/>
        <v>1.466066628470101</v>
      </c>
      <c r="AY20" s="30">
        <f t="shared" si="8"/>
        <v>2.4971381036873326</v>
      </c>
      <c r="AZ20" s="30">
        <f t="shared" si="8"/>
        <v>1.1488769351767658</v>
      </c>
      <c r="BA20" s="30">
        <f t="shared" si="8"/>
        <v>1.5741275156021224</v>
      </c>
      <c r="BB20" s="30">
        <f t="shared" si="8"/>
        <v>1.4919303479495016</v>
      </c>
      <c r="BC20" s="30">
        <f t="shared" si="8"/>
        <v>2.1397808305916346</v>
      </c>
      <c r="BD20" s="30">
        <f t="shared" si="8"/>
        <v>4.614722349622306</v>
      </c>
      <c r="BE20" s="30">
        <f t="shared" si="8"/>
        <v>2.596112788610273</v>
      </c>
      <c r="BF20" s="30">
        <f t="shared" si="8"/>
        <v>2.5710295095922877</v>
      </c>
      <c r="BG20" s="30">
        <f t="shared" si="8"/>
        <v>3.329290767479192</v>
      </c>
      <c r="BH20" s="30">
        <f t="shared" si="8"/>
        <v>7.220878598545644</v>
      </c>
      <c r="BI20" s="30">
        <f t="shared" si="8"/>
        <v>4.0197852530244225</v>
      </c>
      <c r="BJ20" s="30">
        <f t="shared" si="8"/>
        <v>1.0460920994144125</v>
      </c>
      <c r="BK20" s="30">
        <f t="shared" si="8"/>
        <v>0.6061412660944206</v>
      </c>
      <c r="BL20" s="30">
        <f t="shared" si="8"/>
        <v>2.2001370406269127</v>
      </c>
      <c r="BM20" s="30">
        <f t="shared" si="8"/>
        <v>1.430428259355762</v>
      </c>
      <c r="BN20" s="30">
        <f t="shared" si="8"/>
        <v>1.0368948009244</v>
      </c>
      <c r="BO20" s="30">
        <f t="shared" si="8"/>
        <v>2.1067450913292767</v>
      </c>
      <c r="BP20" s="30">
        <f aca="true" t="shared" si="9" ref="BP20:CU20">BP19/BP8*1000</f>
        <v>1.7208533562352004</v>
      </c>
      <c r="BQ20" s="30">
        <f t="shared" si="9"/>
        <v>2.141103003625781</v>
      </c>
      <c r="BR20" s="30">
        <f t="shared" si="9"/>
        <v>1.2840757082608611</v>
      </c>
      <c r="BS20" s="30">
        <f t="shared" si="9"/>
        <v>2.0823662829174934</v>
      </c>
      <c r="BT20" s="30">
        <f t="shared" si="9"/>
        <v>2.1608465273861635</v>
      </c>
      <c r="BU20" s="30">
        <f t="shared" si="9"/>
        <v>1.8763158157823916</v>
      </c>
      <c r="BV20" s="30">
        <f t="shared" si="9"/>
        <v>3.465674371621558</v>
      </c>
      <c r="BW20" s="30">
        <f t="shared" si="9"/>
        <v>1.231486381378184</v>
      </c>
      <c r="BX20" s="30">
        <f t="shared" si="9"/>
        <v>2.3013177600945594</v>
      </c>
      <c r="BY20" s="30">
        <f t="shared" si="9"/>
        <v>3.846807653716132</v>
      </c>
      <c r="BZ20" s="30">
        <f t="shared" si="9"/>
        <v>2.8927006758352345</v>
      </c>
      <c r="CA20" s="30">
        <f t="shared" si="9"/>
        <v>1.3004724984518765</v>
      </c>
      <c r="CB20" s="30">
        <f t="shared" si="9"/>
        <v>1.3914123559292975</v>
      </c>
      <c r="CC20" s="30">
        <f t="shared" si="9"/>
        <v>1.1833988706953966</v>
      </c>
      <c r="CD20" s="30">
        <f t="shared" si="9"/>
        <v>0.5143465232002459</v>
      </c>
      <c r="CE20" s="30">
        <f t="shared" si="9"/>
        <v>9.734311290226925</v>
      </c>
      <c r="CF20" s="30">
        <f t="shared" si="9"/>
        <v>0.5644344258278146</v>
      </c>
      <c r="CG20" s="30">
        <f t="shared" si="9"/>
        <v>1.4661293723168924</v>
      </c>
      <c r="CH20" s="30">
        <f t="shared" si="9"/>
        <v>1.2755595255039849</v>
      </c>
      <c r="CI20" s="30">
        <f t="shared" si="9"/>
        <v>0.4177161106388953</v>
      </c>
      <c r="CJ20" s="30">
        <f t="shared" si="9"/>
        <v>0.24715593800055238</v>
      </c>
      <c r="CK20" s="30">
        <f t="shared" si="9"/>
        <v>3.054328485542561</v>
      </c>
      <c r="CL20" s="30">
        <f t="shared" si="9"/>
        <v>1.8639505109961445</v>
      </c>
      <c r="CM20" s="30">
        <f t="shared" si="9"/>
        <v>0.6942292273169731</v>
      </c>
      <c r="CN20" s="30">
        <f t="shared" si="9"/>
        <v>0.5509079940802836</v>
      </c>
      <c r="CO20" s="30">
        <f t="shared" si="9"/>
        <v>0.1407504084214907</v>
      </c>
      <c r="CP20" s="30">
        <f t="shared" si="9"/>
        <v>2.0121614578638174</v>
      </c>
      <c r="CQ20" s="30">
        <f t="shared" si="9"/>
        <v>2.2174746871608106</v>
      </c>
      <c r="CR20" s="30">
        <f t="shared" si="9"/>
        <v>3.6037213264604784</v>
      </c>
      <c r="CS20" s="30">
        <f t="shared" si="9"/>
        <v>0.44173333169221535</v>
      </c>
      <c r="CT20" s="30">
        <f t="shared" si="9"/>
        <v>2.0580576293064485</v>
      </c>
      <c r="CU20" s="30">
        <f t="shared" si="9"/>
        <v>1.5081797735939921</v>
      </c>
      <c r="CV20" s="30">
        <f aca="true" t="shared" si="10" ref="CV20:EA20">CV19/CV8*1000</f>
        <v>0.7597834845874567</v>
      </c>
      <c r="CW20" s="30">
        <f t="shared" si="10"/>
        <v>3.0924308713866155</v>
      </c>
      <c r="CX20" s="30">
        <f t="shared" si="10"/>
        <v>1.4066403670468655</v>
      </c>
      <c r="CY20" s="30">
        <f t="shared" si="10"/>
        <v>2.3230562192101023</v>
      </c>
      <c r="CZ20" s="30">
        <f t="shared" si="10"/>
        <v>1.330365136066705</v>
      </c>
      <c r="DA20" s="30">
        <f t="shared" si="10"/>
        <v>3.2653328361162766</v>
      </c>
      <c r="DB20" s="30">
        <f t="shared" si="10"/>
        <v>2.9669050318555463</v>
      </c>
      <c r="DC20" s="30">
        <f t="shared" si="10"/>
        <v>0.1257331500854701</v>
      </c>
      <c r="DD20" s="30">
        <f t="shared" si="10"/>
        <v>0.8915958086029282</v>
      </c>
      <c r="DE20" s="30">
        <f t="shared" si="10"/>
        <v>5.31688280572623</v>
      </c>
      <c r="DF20" s="30">
        <f t="shared" si="10"/>
        <v>1.2632416909031823</v>
      </c>
      <c r="DG20" s="30">
        <f t="shared" si="10"/>
        <v>2.4264734920219633</v>
      </c>
      <c r="DH20" s="30">
        <f t="shared" si="10"/>
        <v>1.4851827512478557</v>
      </c>
      <c r="DI20" s="30">
        <f t="shared" si="10"/>
        <v>11.748855206930122</v>
      </c>
      <c r="DJ20" s="30">
        <f t="shared" si="10"/>
        <v>0.980782859626153</v>
      </c>
      <c r="DK20" s="30">
        <f t="shared" si="10"/>
        <v>1.2892836434716024</v>
      </c>
      <c r="DL20" s="30">
        <f t="shared" si="10"/>
        <v>1.7705394141416702</v>
      </c>
      <c r="DM20" s="30">
        <f t="shared" si="10"/>
        <v>6.374766179533006</v>
      </c>
      <c r="DN20" s="30">
        <f t="shared" si="10"/>
        <v>1.9442762838788268</v>
      </c>
      <c r="DO20" s="30">
        <f t="shared" si="10"/>
        <v>1.8150806059472535</v>
      </c>
      <c r="DP20" s="30">
        <f t="shared" si="10"/>
        <v>1.8519321413178225</v>
      </c>
      <c r="DQ20" s="30">
        <f t="shared" si="10"/>
        <v>18.561778606124445</v>
      </c>
      <c r="DR20" s="30">
        <f t="shared" si="10"/>
        <v>2.9990625909003557</v>
      </c>
      <c r="DS20" s="30">
        <f t="shared" si="10"/>
        <v>2.176937318081394</v>
      </c>
      <c r="DT20" s="30">
        <f t="shared" si="10"/>
        <v>1.8840613238592732</v>
      </c>
      <c r="DU20" s="30">
        <f t="shared" si="10"/>
        <v>2.6518258859340764</v>
      </c>
      <c r="DV20" s="30">
        <f t="shared" si="10"/>
        <v>0.8356446824365643</v>
      </c>
      <c r="DW20" s="30">
        <f t="shared" si="10"/>
        <v>1.5658601073625396</v>
      </c>
      <c r="DX20" s="30">
        <f t="shared" si="10"/>
        <v>2.5205882193665583</v>
      </c>
      <c r="DY20" s="30">
        <f t="shared" si="10"/>
        <v>1.8054962031720287</v>
      </c>
      <c r="DZ20" s="30">
        <f t="shared" si="10"/>
        <v>8.245043740798664</v>
      </c>
      <c r="EA20" s="30">
        <f t="shared" si="10"/>
        <v>2.1660972992061303</v>
      </c>
      <c r="EB20" s="30">
        <f aca="true" t="shared" si="11" ref="EB20:FG20">EB19/EB8*1000</f>
        <v>1.3914584759071158</v>
      </c>
      <c r="EC20" s="30">
        <f t="shared" si="11"/>
        <v>2.2604952095921877</v>
      </c>
      <c r="ED20" s="30">
        <f t="shared" si="11"/>
        <v>1.7613064195713173</v>
      </c>
      <c r="EE20" s="30">
        <f t="shared" si="11"/>
        <v>0.46216307740840273</v>
      </c>
      <c r="EF20" s="30">
        <f t="shared" si="11"/>
        <v>0.7105361259746934</v>
      </c>
      <c r="EG20" s="30">
        <f t="shared" si="11"/>
        <v>0.8936431870623828</v>
      </c>
      <c r="EH20" s="30">
        <f t="shared" si="11"/>
        <v>2.2000238222818145</v>
      </c>
      <c r="EI20" s="30">
        <f t="shared" si="11"/>
        <v>1.9727493073346596</v>
      </c>
      <c r="EJ20" s="30">
        <f t="shared" si="11"/>
        <v>1.3816344745770868</v>
      </c>
      <c r="EK20" s="30">
        <f t="shared" si="11"/>
        <v>2.2942797927586485</v>
      </c>
      <c r="EL20" s="30">
        <f t="shared" si="11"/>
        <v>0.4197953094210165</v>
      </c>
      <c r="EM20" s="30">
        <f t="shared" si="11"/>
        <v>2.0592038194484603</v>
      </c>
      <c r="EN20" s="30">
        <f t="shared" si="11"/>
        <v>1.8098634797567401</v>
      </c>
      <c r="EO20" s="30">
        <f t="shared" si="11"/>
        <v>1.207273805213607</v>
      </c>
      <c r="EP20" s="30">
        <f t="shared" si="11"/>
        <v>2.374781052417027</v>
      </c>
      <c r="EQ20" s="30">
        <f t="shared" si="11"/>
        <v>2.2107687752972023</v>
      </c>
      <c r="ER20" s="30">
        <f t="shared" si="11"/>
        <v>2.595318936434797</v>
      </c>
      <c r="ES20" s="30">
        <f t="shared" si="11"/>
        <v>5.964406089162006</v>
      </c>
      <c r="ET20" s="30">
        <f t="shared" si="11"/>
        <v>2.912144528869956</v>
      </c>
      <c r="EU20" s="30">
        <f t="shared" si="11"/>
        <v>2.0539182252842805</v>
      </c>
      <c r="EV20" s="30">
        <f t="shared" si="11"/>
        <v>0.9425328742235412</v>
      </c>
      <c r="EW20" s="30">
        <f t="shared" si="11"/>
        <v>4.6360101225434995</v>
      </c>
      <c r="EX20" s="30">
        <f t="shared" si="11"/>
        <v>1.7275749818400108</v>
      </c>
      <c r="EY20" s="30">
        <f t="shared" si="11"/>
        <v>4.519632114531068</v>
      </c>
      <c r="EZ20" s="30">
        <f t="shared" si="11"/>
        <v>5.25527859535545</v>
      </c>
      <c r="FA20" s="30">
        <f t="shared" si="11"/>
        <v>1.9589747988918573</v>
      </c>
      <c r="FB20" s="30">
        <f t="shared" si="11"/>
        <v>1.0472793044231987</v>
      </c>
      <c r="FC20" s="30">
        <f t="shared" si="11"/>
        <v>0.9410971006300365</v>
      </c>
      <c r="FD20" s="30">
        <f t="shared" si="11"/>
        <v>1.9333742145239587</v>
      </c>
      <c r="FE20" s="30">
        <f t="shared" si="11"/>
        <v>1.8968577258470165</v>
      </c>
      <c r="FF20" s="30">
        <f t="shared" si="11"/>
        <v>1.1965645601731745</v>
      </c>
      <c r="FG20" s="30">
        <f t="shared" si="11"/>
        <v>1.8480821015162685</v>
      </c>
      <c r="FH20" s="30">
        <f aca="true" t="shared" si="12" ref="FH20:FZ20">FH19/FH8*1000</f>
        <v>0.4456605582721082</v>
      </c>
      <c r="FI20" s="30">
        <f t="shared" si="12"/>
        <v>1.0568409500866018</v>
      </c>
      <c r="FJ20" s="30">
        <f t="shared" si="12"/>
        <v>1.7791064842323265</v>
      </c>
      <c r="FK20" s="30">
        <f t="shared" si="12"/>
        <v>1.8040579321422203</v>
      </c>
      <c r="FL20" s="30">
        <f t="shared" si="12"/>
        <v>2.4059012492628473</v>
      </c>
      <c r="FM20" s="30">
        <f t="shared" si="12"/>
        <v>1.9933525221128585</v>
      </c>
      <c r="FN20" s="30">
        <f t="shared" si="12"/>
        <v>0.9538203110527216</v>
      </c>
      <c r="FO20" s="30">
        <f t="shared" si="12"/>
        <v>1.9622144004400837</v>
      </c>
      <c r="FP20" s="30">
        <f t="shared" si="12"/>
        <v>4.913661582949208</v>
      </c>
      <c r="FQ20" s="30">
        <f t="shared" si="12"/>
        <v>15.477881388730975</v>
      </c>
      <c r="FR20" s="30">
        <f t="shared" si="12"/>
        <v>1.9403657730952701</v>
      </c>
      <c r="FS20" s="30">
        <f t="shared" si="12"/>
        <v>1.1048212698013138</v>
      </c>
      <c r="FT20" s="30">
        <f t="shared" si="12"/>
        <v>4.857813806201127</v>
      </c>
      <c r="FU20" s="30">
        <f t="shared" si="12"/>
        <v>2.6661869475831</v>
      </c>
      <c r="FV20" s="30">
        <f t="shared" si="12"/>
        <v>1.318876956157054</v>
      </c>
      <c r="FW20" s="30">
        <f t="shared" si="12"/>
        <v>0.5199074654009331</v>
      </c>
      <c r="FX20" s="30">
        <f t="shared" si="12"/>
        <v>1.9100798374111798</v>
      </c>
      <c r="FY20" s="30">
        <f t="shared" si="12"/>
        <v>1.4502702330676551</v>
      </c>
      <c r="FZ20" s="30">
        <f t="shared" si="12"/>
        <v>2.621476406760502</v>
      </c>
      <c r="GA20" s="30"/>
      <c r="GB20" s="30">
        <f aca="true" t="shared" si="13" ref="GB20:GM20">GB19/GB8*1000</f>
        <v>1.0325270829288618</v>
      </c>
      <c r="GC20" s="30">
        <f t="shared" si="13"/>
        <v>2.235582608432461</v>
      </c>
      <c r="GD20" s="30">
        <f t="shared" si="13"/>
        <v>1.9184288555768645</v>
      </c>
      <c r="GE20" s="30">
        <f t="shared" si="13"/>
        <v>1.1500296070324314</v>
      </c>
      <c r="GF20" s="30">
        <f t="shared" si="13"/>
        <v>1.2929550757429673</v>
      </c>
      <c r="GG20" s="30">
        <f t="shared" si="13"/>
        <v>1.5675638735078972</v>
      </c>
      <c r="GH20" s="30">
        <f t="shared" si="13"/>
        <v>5.22132117896018</v>
      </c>
      <c r="GI20" s="30">
        <f t="shared" si="13"/>
        <v>4.225034872015886</v>
      </c>
      <c r="GJ20" s="30">
        <f t="shared" si="13"/>
        <v>2.5326962047296298</v>
      </c>
      <c r="GK20" s="30">
        <f t="shared" si="13"/>
        <v>2.291185360309181</v>
      </c>
      <c r="GL20" s="30">
        <f t="shared" si="13"/>
        <v>11.739907175652586</v>
      </c>
      <c r="GM20" s="30">
        <f t="shared" si="13"/>
        <v>2.0076427392826997</v>
      </c>
      <c r="GN20" s="30"/>
      <c r="GO20" s="30">
        <f>GO19/GO8*1000</f>
        <v>1.863664634434195</v>
      </c>
      <c r="GP20" s="30">
        <f>GP19/GP8*1000</f>
        <v>1.697962353431365</v>
      </c>
      <c r="GQ20" s="30">
        <f>GQ19/GQ8*1000</f>
        <v>2.0591351052748927</v>
      </c>
      <c r="GR20" s="30">
        <f>GR19/GR8*1000</f>
        <v>3.4826435848555657</v>
      </c>
    </row>
    <row r="21" spans="2:200" ht="12.75" customHeight="1">
      <c r="B21" s="46" t="s">
        <v>263</v>
      </c>
      <c r="C21" s="47" t="s">
        <v>240</v>
      </c>
      <c r="D21" s="30">
        <f aca="true" t="shared" si="14" ref="D21:AI21">D19/D9*1000</f>
        <v>0.38040302330548337</v>
      </c>
      <c r="E21" s="30">
        <f t="shared" si="14"/>
        <v>1.8408819069709361</v>
      </c>
      <c r="F21" s="30">
        <f t="shared" si="14"/>
        <v>0.0867011566665133</v>
      </c>
      <c r="G21" s="30">
        <f t="shared" si="14"/>
        <v>0.14702616584629352</v>
      </c>
      <c r="H21" s="30">
        <f t="shared" si="14"/>
        <v>1.3127950076726376</v>
      </c>
      <c r="I21" s="30">
        <f t="shared" si="14"/>
        <v>0.84832266464096</v>
      </c>
      <c r="J21" s="30">
        <f t="shared" si="14"/>
        <v>0.3425706510939234</v>
      </c>
      <c r="K21" s="30">
        <f t="shared" si="14"/>
        <v>3.103802873310818</v>
      </c>
      <c r="L21" s="30">
        <f t="shared" si="14"/>
        <v>1.2694189271901408</v>
      </c>
      <c r="M21" s="30">
        <f t="shared" si="14"/>
        <v>0.028832295610882543</v>
      </c>
      <c r="N21" s="30">
        <f t="shared" si="14"/>
        <v>1.1293349984912961</v>
      </c>
      <c r="O21" s="30">
        <f t="shared" si="14"/>
        <v>9.278867981181294</v>
      </c>
      <c r="P21" s="30">
        <f t="shared" si="14"/>
        <v>1.2382376301775686</v>
      </c>
      <c r="Q21" s="30">
        <f t="shared" si="14"/>
        <v>7.00900346507051</v>
      </c>
      <c r="R21" s="30">
        <f t="shared" si="14"/>
        <v>0.3672693090292116</v>
      </c>
      <c r="S21" s="30">
        <f t="shared" si="14"/>
        <v>1.1361340155393693</v>
      </c>
      <c r="T21" s="30">
        <f t="shared" si="14"/>
        <v>0.7046884079002853</v>
      </c>
      <c r="U21" s="30">
        <f t="shared" si="14"/>
        <v>0.37614101431467933</v>
      </c>
      <c r="V21" s="30">
        <f t="shared" si="14"/>
        <v>1.1738900102899568</v>
      </c>
      <c r="W21" s="30">
        <f t="shared" si="14"/>
        <v>0.12708614374031393</v>
      </c>
      <c r="X21" s="30">
        <f t="shared" si="14"/>
        <v>1.1522110899925462</v>
      </c>
      <c r="Y21" s="30">
        <f t="shared" si="14"/>
        <v>0.2977831487930759</v>
      </c>
      <c r="Z21" s="30">
        <f t="shared" si="14"/>
        <v>1.668188963782786</v>
      </c>
      <c r="AA21" s="30">
        <f t="shared" si="14"/>
        <v>1.055490661272574</v>
      </c>
      <c r="AB21" s="30">
        <f t="shared" si="14"/>
        <v>2.815725706974658</v>
      </c>
      <c r="AC21" s="30">
        <f t="shared" si="14"/>
        <v>1.0907304331533225</v>
      </c>
      <c r="AD21" s="30">
        <f t="shared" si="14"/>
        <v>0.6514484708753845</v>
      </c>
      <c r="AE21" s="30">
        <f t="shared" si="14"/>
        <v>0.24846082925665075</v>
      </c>
      <c r="AF21" s="30">
        <f t="shared" si="14"/>
        <v>0.47111779615997995</v>
      </c>
      <c r="AG21" s="30">
        <f t="shared" si="14"/>
        <v>0.21504345116842827</v>
      </c>
      <c r="AH21" s="30">
        <f t="shared" si="14"/>
        <v>0.2109502225669722</v>
      </c>
      <c r="AI21" s="30">
        <f t="shared" si="14"/>
        <v>0.5962144025081436</v>
      </c>
      <c r="AJ21" s="30">
        <f aca="true" t="shared" si="15" ref="AJ21:BO21">AJ19/AJ9*1000</f>
        <v>1.645355584823823</v>
      </c>
      <c r="AK21" s="30">
        <f t="shared" si="15"/>
        <v>1.0661428808596876</v>
      </c>
      <c r="AL21" s="30">
        <f t="shared" si="15"/>
        <v>1.6592388291932343</v>
      </c>
      <c r="AM21" s="30">
        <f t="shared" si="15"/>
        <v>0.27087862252241474</v>
      </c>
      <c r="AN21" s="30">
        <f t="shared" si="15"/>
        <v>0.07922343263459508</v>
      </c>
      <c r="AO21" s="30">
        <f t="shared" si="15"/>
        <v>2.3885180342491914</v>
      </c>
      <c r="AP21" s="30">
        <f t="shared" si="15"/>
        <v>0.8173092317896641</v>
      </c>
      <c r="AQ21" s="30">
        <f t="shared" si="15"/>
        <v>2.115191281249481</v>
      </c>
      <c r="AR21" s="30">
        <f t="shared" si="15"/>
        <v>2.1588129318103704</v>
      </c>
      <c r="AS21" s="30">
        <f t="shared" si="15"/>
        <v>0.6934869080922299</v>
      </c>
      <c r="AT21" s="30">
        <f t="shared" si="15"/>
        <v>3.516344469154375</v>
      </c>
      <c r="AU21" s="30">
        <f t="shared" si="15"/>
        <v>3.1713209047716675</v>
      </c>
      <c r="AV21" s="30">
        <f t="shared" si="15"/>
        <v>5.817512616837524</v>
      </c>
      <c r="AW21" s="30">
        <f t="shared" si="15"/>
        <v>0.5294153427188087</v>
      </c>
      <c r="AX21" s="30">
        <f t="shared" si="15"/>
        <v>2.519059281793588</v>
      </c>
      <c r="AY21" s="30">
        <f t="shared" si="15"/>
        <v>1.1136552567086333</v>
      </c>
      <c r="AZ21" s="30">
        <f t="shared" si="15"/>
        <v>0.7787743958014834</v>
      </c>
      <c r="BA21" s="30">
        <f t="shared" si="15"/>
        <v>4.6969451249762955</v>
      </c>
      <c r="BB21" s="30">
        <f t="shared" si="15"/>
        <v>0.2430702919832165</v>
      </c>
      <c r="BC21" s="30">
        <f t="shared" si="15"/>
        <v>0.6657702431237066</v>
      </c>
      <c r="BD21" s="30">
        <f t="shared" si="15"/>
        <v>1.4253455062137188</v>
      </c>
      <c r="BE21" s="30">
        <f t="shared" si="15"/>
        <v>1.478912100931767</v>
      </c>
      <c r="BF21" s="30">
        <f t="shared" si="15"/>
        <v>1.4006524377201883</v>
      </c>
      <c r="BG21" s="30">
        <f t="shared" si="15"/>
        <v>1.4833293293530718</v>
      </c>
      <c r="BH21" s="30">
        <f t="shared" si="15"/>
        <v>1.104432474099603</v>
      </c>
      <c r="BI21" s="30">
        <f t="shared" si="15"/>
        <v>4.317752290456223</v>
      </c>
      <c r="BJ21" s="30">
        <f t="shared" si="15"/>
        <v>0.019178355155930894</v>
      </c>
      <c r="BK21" s="30">
        <f t="shared" si="15"/>
        <v>0.35307728749999995</v>
      </c>
      <c r="BL21" s="30">
        <f t="shared" si="15"/>
        <v>0.10110092875447763</v>
      </c>
      <c r="BM21" s="30">
        <f t="shared" si="15"/>
        <v>1.6494230282659805</v>
      </c>
      <c r="BN21" s="30">
        <f t="shared" si="15"/>
        <v>0.7828035068097837</v>
      </c>
      <c r="BO21" s="30">
        <f t="shared" si="15"/>
        <v>4.839618859915224</v>
      </c>
      <c r="BP21" s="30">
        <f aca="true" t="shared" si="16" ref="BP21:CU21">BP19/BP9*1000</f>
        <v>1.3927557179289336</v>
      </c>
      <c r="BQ21" s="30">
        <f t="shared" si="16"/>
        <v>1.721514312554527</v>
      </c>
      <c r="BR21" s="30">
        <f t="shared" si="16"/>
        <v>3.2139438779862486</v>
      </c>
      <c r="BS21" s="30">
        <f t="shared" si="16"/>
        <v>2.177219224080784</v>
      </c>
      <c r="BT21" s="30">
        <f t="shared" si="16"/>
        <v>0.716649417729878</v>
      </c>
      <c r="BU21" s="30">
        <f t="shared" si="16"/>
        <v>0.6228412688602126</v>
      </c>
      <c r="BV21" s="30">
        <f t="shared" si="16"/>
        <v>0.12268587229864657</v>
      </c>
      <c r="BW21" s="30">
        <f t="shared" si="16"/>
        <v>3.6132476097950175</v>
      </c>
      <c r="BX21" s="30">
        <f t="shared" si="16"/>
        <v>1.3174731079067525</v>
      </c>
      <c r="BY21" s="30">
        <f t="shared" si="16"/>
        <v>4.121786379903515</v>
      </c>
      <c r="BZ21" s="30">
        <f t="shared" si="16"/>
        <v>0.07835567850077964</v>
      </c>
      <c r="CA21" s="30">
        <f t="shared" si="16"/>
        <v>3.9914543454747755</v>
      </c>
      <c r="CB21" s="30">
        <f t="shared" si="16"/>
        <v>1.5494701134311502</v>
      </c>
      <c r="CC21" s="30">
        <f t="shared" si="16"/>
        <v>0.5049656751365564</v>
      </c>
      <c r="CD21" s="30">
        <f t="shared" si="16"/>
        <v>0.26925979470142464</v>
      </c>
      <c r="CE21" s="30">
        <f t="shared" si="16"/>
        <v>5.268192092889284</v>
      </c>
      <c r="CF21" s="30">
        <f t="shared" si="16"/>
        <v>1.6187957891737894</v>
      </c>
      <c r="CG21" s="30">
        <f t="shared" si="16"/>
        <v>2.7990450252004653</v>
      </c>
      <c r="CH21" s="30">
        <f t="shared" si="16"/>
        <v>2.989846531117621</v>
      </c>
      <c r="CI21" s="30">
        <f t="shared" si="16"/>
        <v>1.4052421068756231</v>
      </c>
      <c r="CJ21" s="30">
        <f t="shared" si="16"/>
        <v>0.1361144628849584</v>
      </c>
      <c r="CK21" s="30">
        <f t="shared" si="16"/>
        <v>0.18127124029576977</v>
      </c>
      <c r="CL21" s="30">
        <f t="shared" si="16"/>
        <v>0.984983686643706</v>
      </c>
      <c r="CM21" s="30">
        <f t="shared" si="16"/>
        <v>1.2824868453537712</v>
      </c>
      <c r="CN21" s="30">
        <f t="shared" si="16"/>
        <v>2.594140604806816</v>
      </c>
      <c r="CO21" s="30">
        <f t="shared" si="16"/>
        <v>0.15117636460086037</v>
      </c>
      <c r="CP21" s="30">
        <f t="shared" si="16"/>
        <v>0.4953399967057452</v>
      </c>
      <c r="CQ21" s="30">
        <f t="shared" si="16"/>
        <v>0.4943432801318378</v>
      </c>
      <c r="CR21" s="30">
        <f t="shared" si="16"/>
        <v>1.3505587200248943</v>
      </c>
      <c r="CS21" s="30">
        <f t="shared" si="16"/>
        <v>1.4849035842269085</v>
      </c>
      <c r="CT21" s="30">
        <f t="shared" si="16"/>
        <v>1.3799496789583598</v>
      </c>
      <c r="CU21" s="30">
        <f t="shared" si="16"/>
        <v>0.3944803520229235</v>
      </c>
      <c r="CV21" s="30">
        <f aca="true" t="shared" si="17" ref="CV21:EA21">CV19/CV9*1000</f>
        <v>0.022842644290369335</v>
      </c>
      <c r="CW21" s="30">
        <f t="shared" si="17"/>
        <v>1.7530098927369528</v>
      </c>
      <c r="CX21" s="30">
        <f t="shared" si="17"/>
        <v>1.1128380033346261</v>
      </c>
      <c r="CY21" s="30">
        <f t="shared" si="17"/>
        <v>0.6319706974104888</v>
      </c>
      <c r="CZ21" s="30">
        <f t="shared" si="17"/>
        <v>1.2697306683526586</v>
      </c>
      <c r="DA21" s="30">
        <f t="shared" si="17"/>
        <v>2.200126306378512</v>
      </c>
      <c r="DB21" s="30">
        <f t="shared" si="17"/>
        <v>0.2715498352396996</v>
      </c>
      <c r="DC21" s="30">
        <f t="shared" si="17"/>
        <v>1.5323727666666664</v>
      </c>
      <c r="DD21" s="30">
        <f t="shared" si="17"/>
        <v>3.104374497226559</v>
      </c>
      <c r="DE21" s="30">
        <f t="shared" si="17"/>
        <v>0.1381688575284773</v>
      </c>
      <c r="DF21" s="30">
        <f t="shared" si="17"/>
        <v>7.189331387934288</v>
      </c>
      <c r="DG21" s="30">
        <f t="shared" si="17"/>
        <v>1.2251572214441606</v>
      </c>
      <c r="DH21" s="30">
        <f t="shared" si="17"/>
        <v>1.8844490152465407</v>
      </c>
      <c r="DI21" s="30">
        <f t="shared" si="17"/>
        <v>0.18997670117557608</v>
      </c>
      <c r="DJ21" s="30">
        <f t="shared" si="17"/>
        <v>0.6562273044431799</v>
      </c>
      <c r="DK21" s="30">
        <f t="shared" si="17"/>
        <v>0.29420996277875916</v>
      </c>
      <c r="DL21" s="30">
        <f t="shared" si="17"/>
        <v>1.2495416134950872</v>
      </c>
      <c r="DM21" s="30">
        <f t="shared" si="17"/>
        <v>0.1358801414240072</v>
      </c>
      <c r="DN21" s="30">
        <f t="shared" si="17"/>
        <v>3.0440248953267974</v>
      </c>
      <c r="DO21" s="30">
        <f t="shared" si="17"/>
        <v>6.933406870394228</v>
      </c>
      <c r="DP21" s="30">
        <f t="shared" si="17"/>
        <v>0.21429785273591592</v>
      </c>
      <c r="DQ21" s="30">
        <f t="shared" si="17"/>
        <v>2.592185693783986</v>
      </c>
      <c r="DR21" s="30">
        <f t="shared" si="17"/>
        <v>1.1698651075735156</v>
      </c>
      <c r="DS21" s="30">
        <f t="shared" si="17"/>
        <v>0.18611353614410148</v>
      </c>
      <c r="DT21" s="30">
        <f t="shared" si="17"/>
        <v>2.3222554364967967</v>
      </c>
      <c r="DU21" s="30">
        <f t="shared" si="17"/>
        <v>0.3659074312782324</v>
      </c>
      <c r="DV21" s="30">
        <f t="shared" si="17"/>
        <v>0.06852556394261712</v>
      </c>
      <c r="DW21" s="30">
        <f t="shared" si="17"/>
        <v>2.7783838126567377</v>
      </c>
      <c r="DX21" s="30">
        <f t="shared" si="17"/>
        <v>0.9532309261799378</v>
      </c>
      <c r="DY21" s="30">
        <f t="shared" si="17"/>
        <v>0.18759465994845487</v>
      </c>
      <c r="DZ21" s="30">
        <f t="shared" si="17"/>
        <v>1.1140690940240803</v>
      </c>
      <c r="EA21" s="30">
        <f t="shared" si="17"/>
        <v>0.43250485436133673</v>
      </c>
      <c r="EB21" s="30">
        <f aca="true" t="shared" si="18" ref="EB21:FG21">EB19/EB9*1000</f>
        <v>3.508933602593368</v>
      </c>
      <c r="EC21" s="30">
        <f t="shared" si="18"/>
        <v>2.7908285383704756</v>
      </c>
      <c r="ED21" s="30">
        <f t="shared" si="18"/>
        <v>1.9179435853909887</v>
      </c>
      <c r="EE21" s="30">
        <f t="shared" si="18"/>
        <v>2.021640724082566</v>
      </c>
      <c r="EF21" s="30">
        <f t="shared" si="18"/>
        <v>0.36495719197791066</v>
      </c>
      <c r="EG21" s="30">
        <f t="shared" si="18"/>
        <v>2.566998955665251</v>
      </c>
      <c r="EH21" s="30">
        <f t="shared" si="18"/>
        <v>2.0707300861764066</v>
      </c>
      <c r="EI21" s="30">
        <f t="shared" si="18"/>
        <v>0.16808816746514108</v>
      </c>
      <c r="EJ21" s="30">
        <f t="shared" si="18"/>
        <v>3.991213635936618</v>
      </c>
      <c r="EK21" s="30">
        <f t="shared" si="18"/>
        <v>1.2844735459458632</v>
      </c>
      <c r="EL21" s="30">
        <f t="shared" si="18"/>
        <v>0.03973203283022204</v>
      </c>
      <c r="EM21" s="30">
        <f t="shared" si="18"/>
        <v>0.9861609995437141</v>
      </c>
      <c r="EN21" s="30">
        <f t="shared" si="18"/>
        <v>1.8692061699513671</v>
      </c>
      <c r="EO21" s="30">
        <f t="shared" si="18"/>
        <v>0.7412937150774936</v>
      </c>
      <c r="EP21" s="30">
        <f t="shared" si="18"/>
        <v>2.6160871050804997</v>
      </c>
      <c r="EQ21" s="30">
        <f t="shared" si="18"/>
        <v>2.1703744816251054</v>
      </c>
      <c r="ER21" s="30">
        <f t="shared" si="18"/>
        <v>0.4014213026250361</v>
      </c>
      <c r="ES21" s="30">
        <f t="shared" si="18"/>
        <v>0.8210575643864143</v>
      </c>
      <c r="ET21" s="30">
        <f t="shared" si="18"/>
        <v>1.0329069268887907</v>
      </c>
      <c r="EU21" s="30">
        <f t="shared" si="18"/>
        <v>1.6200295731357464</v>
      </c>
      <c r="EV21" s="30">
        <f t="shared" si="18"/>
        <v>2.718563040970323</v>
      </c>
      <c r="EW21" s="30">
        <f t="shared" si="18"/>
        <v>0.5752899651629219</v>
      </c>
      <c r="EX21" s="30">
        <f t="shared" si="18"/>
        <v>0.04412315596418719</v>
      </c>
      <c r="EY21" s="30">
        <f t="shared" si="18"/>
        <v>2.4082141163255977</v>
      </c>
      <c r="EZ21" s="30">
        <f t="shared" si="18"/>
        <v>1.0326956471715905</v>
      </c>
      <c r="FA21" s="30">
        <f t="shared" si="18"/>
        <v>3.401755705510927</v>
      </c>
      <c r="FB21" s="30">
        <f t="shared" si="18"/>
        <v>0.9155634873802336</v>
      </c>
      <c r="FC21" s="30">
        <f t="shared" si="18"/>
        <v>0.4003115339996528</v>
      </c>
      <c r="FD21" s="30">
        <f t="shared" si="18"/>
        <v>0.7184307213055572</v>
      </c>
      <c r="FE21" s="30">
        <f t="shared" si="18"/>
        <v>2.321757996756075</v>
      </c>
      <c r="FF21" s="30">
        <f t="shared" si="18"/>
        <v>0.5930518364812573</v>
      </c>
      <c r="FG21" s="30">
        <f t="shared" si="18"/>
        <v>1.4731938146793708</v>
      </c>
      <c r="FH21" s="30">
        <f aca="true" t="shared" si="19" ref="FH21:FZ21">FH19/FH9*1000</f>
        <v>1.1241418370450447</v>
      </c>
      <c r="FI21" s="30">
        <f t="shared" si="19"/>
        <v>0.6110053509485464</v>
      </c>
      <c r="FJ21" s="30">
        <f t="shared" si="19"/>
        <v>1.5308003289899685</v>
      </c>
      <c r="FK21" s="30">
        <f t="shared" si="19"/>
        <v>0.17508343422572623</v>
      </c>
      <c r="FL21" s="30">
        <f t="shared" si="19"/>
        <v>2.325651307161647</v>
      </c>
      <c r="FM21" s="30">
        <f t="shared" si="19"/>
        <v>1.6366820907087987</v>
      </c>
      <c r="FN21" s="30">
        <f t="shared" si="19"/>
        <v>0.29732724050279813</v>
      </c>
      <c r="FO21" s="30">
        <f t="shared" si="19"/>
        <v>4.817203637390143</v>
      </c>
      <c r="FP21" s="30">
        <f t="shared" si="19"/>
        <v>1.4453041462263871</v>
      </c>
      <c r="FQ21" s="30">
        <f t="shared" si="19"/>
        <v>2.9309777660989256</v>
      </c>
      <c r="FR21" s="30">
        <f t="shared" si="19"/>
        <v>0.25332256866565317</v>
      </c>
      <c r="FS21" s="30">
        <f t="shared" si="19"/>
        <v>0.6144179261047493</v>
      </c>
      <c r="FT21" s="30">
        <f t="shared" si="19"/>
        <v>0.7850609678602314</v>
      </c>
      <c r="FU21" s="30">
        <f t="shared" si="19"/>
        <v>0.7065592733192646</v>
      </c>
      <c r="FV21" s="30">
        <f t="shared" si="19"/>
        <v>3.106909726649695</v>
      </c>
      <c r="FW21" s="30">
        <f t="shared" si="19"/>
        <v>0.18068795732033494</v>
      </c>
      <c r="FX21" s="30">
        <f t="shared" si="19"/>
        <v>1.7322625797133866</v>
      </c>
      <c r="FY21" s="30">
        <f t="shared" si="19"/>
        <v>0.2008113910099259</v>
      </c>
      <c r="FZ21" s="30">
        <f t="shared" si="19"/>
        <v>0.847102635586162</v>
      </c>
      <c r="GA21" s="30"/>
      <c r="GB21" s="30">
        <f aca="true" t="shared" si="20" ref="GB21:GM21">GB19/GB9*1000</f>
        <v>0.3203695617450574</v>
      </c>
      <c r="GC21" s="30">
        <f t="shared" si="20"/>
        <v>0.5985371858831806</v>
      </c>
      <c r="GD21" s="30">
        <f t="shared" si="20"/>
        <v>0.18410775507419225</v>
      </c>
      <c r="GE21" s="30">
        <f t="shared" si="20"/>
        <v>1.448101707771072</v>
      </c>
      <c r="GF21" s="30">
        <f t="shared" si="20"/>
        <v>2.7121894039376353</v>
      </c>
      <c r="GG21" s="30">
        <f t="shared" si="20"/>
        <v>1.8071321985854225</v>
      </c>
      <c r="GH21" s="30">
        <f t="shared" si="20"/>
        <v>0.8364551360572712</v>
      </c>
      <c r="GI21" s="30">
        <f t="shared" si="20"/>
        <v>1.063262136478477</v>
      </c>
      <c r="GJ21" s="30">
        <f t="shared" si="20"/>
        <v>2.654936716963251</v>
      </c>
      <c r="GK21" s="30">
        <f t="shared" si="20"/>
        <v>2.016492809008748</v>
      </c>
      <c r="GL21" s="30">
        <f t="shared" si="20"/>
        <v>0.4085952993768122</v>
      </c>
      <c r="GM21" s="30">
        <f t="shared" si="20"/>
        <v>0.9085808784848548</v>
      </c>
      <c r="GN21" s="30"/>
      <c r="GO21" s="30">
        <f>GO19/GO9*1000</f>
        <v>0.6031303879038842</v>
      </c>
      <c r="GP21" s="30">
        <f>GP19/GP9*1000</f>
        <v>1.2254929971286492</v>
      </c>
      <c r="GQ21" s="30">
        <f>GQ19/GQ9*1000</f>
        <v>0.3616575491104672</v>
      </c>
      <c r="GR21" s="30">
        <f>GR19/GR9*1000</f>
        <v>0.9539828764866558</v>
      </c>
    </row>
    <row r="22" spans="2:200" ht="12.75" customHeight="1">
      <c r="B22" s="46"/>
      <c r="C22" s="47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</row>
    <row r="23" spans="2:3" ht="12.75" customHeight="1">
      <c r="B23" s="45" t="s">
        <v>31</v>
      </c>
      <c r="C23" s="29"/>
    </row>
    <row r="24" spans="2:201" ht="12.75" customHeight="1">
      <c r="B24" s="43" t="s">
        <v>29</v>
      </c>
      <c r="C24" s="43" t="s">
        <v>236</v>
      </c>
      <c r="D24" s="58">
        <v>0.0004527736789631107</v>
      </c>
      <c r="E24" s="58">
        <v>0.00018324039777019985</v>
      </c>
      <c r="F24" s="58">
        <v>0.0018168705204908821</v>
      </c>
      <c r="G24" s="58">
        <v>0.2295664970810822</v>
      </c>
      <c r="H24" s="58">
        <v>0.06471515502750207</v>
      </c>
      <c r="I24" s="58">
        <v>0</v>
      </c>
      <c r="J24" s="58">
        <v>0.139682</v>
      </c>
      <c r="K24" s="58">
        <v>9.777011822841155E-05</v>
      </c>
      <c r="L24" s="58">
        <v>0</v>
      </c>
      <c r="M24" s="58">
        <v>0</v>
      </c>
      <c r="N24" s="58">
        <v>0</v>
      </c>
      <c r="O24" s="58">
        <v>0.0004576394395982024</v>
      </c>
      <c r="P24" s="58">
        <v>0.0005691410368978822</v>
      </c>
      <c r="Q24" s="58">
        <v>0</v>
      </c>
      <c r="R24" s="58">
        <v>1.321183756085448E-06</v>
      </c>
      <c r="S24" s="58">
        <v>0.0100661051831773</v>
      </c>
      <c r="T24" s="58">
        <v>0.00025773195876288655</v>
      </c>
      <c r="U24" s="58">
        <v>0.013551209979006613</v>
      </c>
      <c r="V24" s="58">
        <v>0</v>
      </c>
      <c r="W24" s="58">
        <v>0.025972300922525445</v>
      </c>
      <c r="X24" s="58">
        <v>0.023145154967305997</v>
      </c>
      <c r="Y24" s="58">
        <v>0</v>
      </c>
      <c r="Z24" s="58">
        <v>0.0030012089927102673</v>
      </c>
      <c r="AA24" s="58">
        <v>0.012241430536151858</v>
      </c>
      <c r="AB24" s="58">
        <v>0.0005757787555365294</v>
      </c>
      <c r="AC24" s="58">
        <v>0.0063887787470261696</v>
      </c>
      <c r="AD24" s="58">
        <v>0.039871680591439446</v>
      </c>
      <c r="AE24" s="58">
        <v>0.0013010848708487086</v>
      </c>
      <c r="AF24" s="58">
        <v>0</v>
      </c>
      <c r="AG24" s="58">
        <v>0.14358618190191053</v>
      </c>
      <c r="AH24" s="58">
        <v>0.06249454273840937</v>
      </c>
      <c r="AI24" s="58">
        <v>0.0029519720088187263</v>
      </c>
      <c r="AJ24" s="58">
        <v>0.048898072283150545</v>
      </c>
      <c r="AK24" s="58">
        <v>0.012565176713143061</v>
      </c>
      <c r="AL24" s="58">
        <v>0</v>
      </c>
      <c r="AM24" s="58">
        <v>0.20765728343921605</v>
      </c>
      <c r="AN24" s="58">
        <v>0.004639770554323488</v>
      </c>
      <c r="AO24" s="58">
        <v>6.656528642051483E-05</v>
      </c>
      <c r="AP24" s="58">
        <v>0.01676226917990534</v>
      </c>
      <c r="AQ24" s="58">
        <v>0</v>
      </c>
      <c r="AR24" s="58">
        <v>0.0005486362049375839</v>
      </c>
      <c r="AS24" s="58">
        <v>3.0054519837461448E-05</v>
      </c>
      <c r="AT24" s="58">
        <v>0.0002961858575133235</v>
      </c>
      <c r="AU24" s="58" t="e">
        <v>#N/A</v>
      </c>
      <c r="AV24" s="58">
        <v>0</v>
      </c>
      <c r="AW24" s="58">
        <v>0.00027445198684466457</v>
      </c>
      <c r="AX24" s="58">
        <v>2.024394464969638E-05</v>
      </c>
      <c r="AY24" s="58">
        <v>0.00026237217736777544</v>
      </c>
      <c r="AZ24" s="58">
        <v>0.0011024523717150265</v>
      </c>
      <c r="BA24" s="58">
        <v>2.024394464969638E-05</v>
      </c>
      <c r="BB24" s="58">
        <v>1.517308787128163E-05</v>
      </c>
      <c r="BC24" s="58">
        <v>0</v>
      </c>
      <c r="BD24" s="58">
        <v>2.976742286566065E-05</v>
      </c>
      <c r="BE24" s="58">
        <v>0.1148322432724563</v>
      </c>
      <c r="BF24" s="58" t="e">
        <v>#N/A</v>
      </c>
      <c r="BG24" s="58">
        <v>0</v>
      </c>
      <c r="BH24" s="58">
        <v>0.00010157339758642514</v>
      </c>
      <c r="BI24" s="58">
        <v>0.0006776092949176073</v>
      </c>
      <c r="BJ24" s="58">
        <v>1.3052016945198983E-06</v>
      </c>
      <c r="BK24" s="58">
        <v>0</v>
      </c>
      <c r="BL24" s="58">
        <v>0.0006428597755990375</v>
      </c>
      <c r="BM24" s="58">
        <v>0.0006301476289399616</v>
      </c>
      <c r="BN24" s="58">
        <v>0.0002734976415575929</v>
      </c>
      <c r="BO24" s="58">
        <v>0.0001006954852673922</v>
      </c>
      <c r="BP24" s="58">
        <v>0.043359445450032015</v>
      </c>
      <c r="BQ24" s="58">
        <v>0.0015279905253915418</v>
      </c>
      <c r="BR24" s="58">
        <v>0</v>
      </c>
      <c r="BS24" s="58">
        <v>0.00020223700705046684</v>
      </c>
      <c r="BT24" s="58">
        <v>0.006192322953182744</v>
      </c>
      <c r="BU24" s="58">
        <v>0.00030423589456192245</v>
      </c>
      <c r="BV24" s="58">
        <v>3.915605083559694E-06</v>
      </c>
      <c r="BW24" s="58">
        <v>2.7835423893332524E-05</v>
      </c>
      <c r="BX24" s="58">
        <v>2.397309234832466E-05</v>
      </c>
      <c r="BY24" s="58">
        <v>0.0019780981357074303</v>
      </c>
      <c r="BZ24" s="58">
        <v>0</v>
      </c>
      <c r="CA24" s="58">
        <v>0.07377290371050545</v>
      </c>
      <c r="CB24" s="58">
        <v>0.003243283665150187</v>
      </c>
      <c r="CC24" s="58">
        <v>0.0012596001878586154</v>
      </c>
      <c r="CD24" s="58">
        <v>5.318849161783022E-05</v>
      </c>
      <c r="CE24" s="58">
        <v>0</v>
      </c>
      <c r="CF24" s="58">
        <v>0</v>
      </c>
      <c r="CG24" s="58">
        <v>0.0037485435648214305</v>
      </c>
      <c r="CH24" s="58">
        <v>0</v>
      </c>
      <c r="CI24" s="58">
        <v>0.0006939317647058824</v>
      </c>
      <c r="CJ24" s="58">
        <v>0</v>
      </c>
      <c r="CK24" s="58">
        <v>0.06107754729312064</v>
      </c>
      <c r="CL24" s="58">
        <v>0.04698116047963862</v>
      </c>
      <c r="CM24" s="58">
        <v>0.0020793515702891324</v>
      </c>
      <c r="CN24" s="58">
        <v>0.00033282330508474566</v>
      </c>
      <c r="CO24" s="58">
        <v>0</v>
      </c>
      <c r="CP24" s="58">
        <v>0.0008362865154536391</v>
      </c>
      <c r="CQ24" s="58">
        <v>0.0023070662381568514</v>
      </c>
      <c r="CR24" s="58">
        <v>6.503199722295957E-05</v>
      </c>
      <c r="CS24" s="58">
        <v>0</v>
      </c>
      <c r="CT24" s="58">
        <v>0.0013338382858274617</v>
      </c>
      <c r="CU24" s="58">
        <v>1.597167144345435E-06</v>
      </c>
      <c r="CV24" s="58">
        <v>0</v>
      </c>
      <c r="CW24" s="58">
        <v>1.4342760296489893E-05</v>
      </c>
      <c r="CX24" s="58">
        <v>0</v>
      </c>
      <c r="CY24" s="58">
        <v>0.008775618576982072</v>
      </c>
      <c r="CZ24" s="58">
        <v>0.004247690466822568</v>
      </c>
      <c r="DA24" s="58">
        <v>5.283331246434881E-05</v>
      </c>
      <c r="DB24" s="58">
        <v>0.016883156805345977</v>
      </c>
      <c r="DC24" s="58">
        <v>0</v>
      </c>
      <c r="DD24" s="58">
        <v>0</v>
      </c>
      <c r="DE24" s="58">
        <v>0.010959174230037186</v>
      </c>
      <c r="DF24" s="58">
        <v>0</v>
      </c>
      <c r="DG24" s="58">
        <v>0.027732480771111893</v>
      </c>
      <c r="DH24" s="58">
        <v>0.0016258754824086737</v>
      </c>
      <c r="DI24" s="58">
        <v>0.01928023848454636</v>
      </c>
      <c r="DJ24" s="58">
        <v>0.0031250656484185153</v>
      </c>
      <c r="DK24" s="58">
        <v>0.0794404046517948</v>
      </c>
      <c r="DL24" s="58">
        <v>0.019279463527971392</v>
      </c>
      <c r="DM24" s="58">
        <v>0.027169891072365886</v>
      </c>
      <c r="DN24" s="58">
        <v>0.005196377144288159</v>
      </c>
      <c r="DO24" s="58">
        <v>0</v>
      </c>
      <c r="DP24" s="58">
        <v>0</v>
      </c>
      <c r="DQ24" s="58">
        <v>0</v>
      </c>
      <c r="DR24" s="58">
        <v>8.092250506023369E-05</v>
      </c>
      <c r="DS24" s="58">
        <v>0.0026390334976121982</v>
      </c>
      <c r="DT24" s="58">
        <v>0.024747615972914857</v>
      </c>
      <c r="DU24" s="58">
        <v>0.0001505884058562881</v>
      </c>
      <c r="DV24" s="58">
        <v>0</v>
      </c>
      <c r="DW24" s="58">
        <v>0.000624678269822057</v>
      </c>
      <c r="DX24" s="58">
        <v>0</v>
      </c>
      <c r="DY24" s="58">
        <v>0.0002249676530740014</v>
      </c>
      <c r="DZ24" s="58">
        <v>0.0016789821593841932</v>
      </c>
      <c r="EA24" s="58">
        <v>0.0087195464224712</v>
      </c>
      <c r="EB24" s="58">
        <v>6.9354591872226166E-06</v>
      </c>
      <c r="EC24" s="58">
        <v>0.00024657852285953476</v>
      </c>
      <c r="ED24" s="58">
        <v>0.001297149449696771</v>
      </c>
      <c r="EE24" s="58">
        <v>0</v>
      </c>
      <c r="EF24" s="58">
        <v>0</v>
      </c>
      <c r="EG24" s="58">
        <v>0</v>
      </c>
      <c r="EH24" s="58">
        <v>0.005364074490025113</v>
      </c>
      <c r="EI24" s="58">
        <v>0.09407202330508475</v>
      </c>
      <c r="EJ24" s="58">
        <v>0.00048154589402014865</v>
      </c>
      <c r="EK24" s="58">
        <v>0</v>
      </c>
      <c r="EL24" s="58">
        <v>0</v>
      </c>
      <c r="EM24" s="58">
        <v>0.008807358199569956</v>
      </c>
      <c r="EN24" s="58">
        <v>0</v>
      </c>
      <c r="EO24" s="58">
        <v>0.0008193467450492081</v>
      </c>
      <c r="EP24" s="58">
        <v>0.033149122986135204</v>
      </c>
      <c r="EQ24" s="58">
        <v>0.0003715417248255234</v>
      </c>
      <c r="ER24" s="58">
        <v>0</v>
      </c>
      <c r="ES24" s="58">
        <v>0.011942246905005725</v>
      </c>
      <c r="ET24" s="58">
        <v>0.05707480864724391</v>
      </c>
      <c r="EU24" s="58">
        <v>0.002426492230412676</v>
      </c>
      <c r="EV24" s="58">
        <v>6.476341527887921E-05</v>
      </c>
      <c r="EW24" s="58">
        <v>0.312053905501314</v>
      </c>
      <c r="EX24" s="58">
        <v>0</v>
      </c>
      <c r="EY24" s="58">
        <v>0.0003739082368280116</v>
      </c>
      <c r="EZ24" s="58">
        <v>0.00010427664223143363</v>
      </c>
      <c r="FA24" s="58">
        <v>2.3662834623159693E-05</v>
      </c>
      <c r="FB24" s="58">
        <v>5.42159965695383E-05</v>
      </c>
      <c r="FC24" s="58">
        <v>0</v>
      </c>
      <c r="FD24" s="58">
        <v>0.09442073237614027</v>
      </c>
      <c r="FE24" s="58">
        <v>0.0034277307066238154</v>
      </c>
      <c r="FF24" s="58">
        <v>0</v>
      </c>
      <c r="FG24" s="58">
        <v>0.005126906533348847</v>
      </c>
      <c r="FH24" s="58">
        <v>0</v>
      </c>
      <c r="FI24" s="58">
        <v>0.00012372368447920276</v>
      </c>
      <c r="FJ24" s="58">
        <v>0.0038228503052702496</v>
      </c>
      <c r="FK24" s="58">
        <v>0</v>
      </c>
      <c r="FL24" s="58">
        <v>0.025069135497645948</v>
      </c>
      <c r="FM24" s="58">
        <v>0.00029634895314057833</v>
      </c>
      <c r="FN24" s="58">
        <v>0</v>
      </c>
      <c r="FO24" s="58">
        <v>8.612909154023643E-06</v>
      </c>
      <c r="FP24" s="58">
        <v>0.01727765667896679</v>
      </c>
      <c r="FQ24" s="58">
        <v>0.00010501546287029999</v>
      </c>
      <c r="FR24" s="58" t="e">
        <v>#N/A</v>
      </c>
      <c r="FS24" s="58">
        <v>0.00029327560084127974</v>
      </c>
      <c r="FT24" s="58">
        <v>0</v>
      </c>
      <c r="FU24" s="58">
        <v>0.007594116283794457</v>
      </c>
      <c r="FV24" s="58">
        <v>0.0006063309542690986</v>
      </c>
      <c r="FW24" s="58">
        <v>1.2386194180638065E-05</v>
      </c>
      <c r="FX24" s="58">
        <v>0.002036877463091907</v>
      </c>
      <c r="FY24" s="58">
        <v>0.08537571407572932</v>
      </c>
      <c r="FZ24" s="58">
        <v>0.013557463667844653</v>
      </c>
      <c r="GA24" s="28"/>
      <c r="GB24" s="28">
        <v>0.010414305374136935</v>
      </c>
      <c r="GC24" s="28">
        <v>1.7579669744193915</v>
      </c>
      <c r="GD24" s="28">
        <v>0.1562791327145003</v>
      </c>
      <c r="GE24" s="28">
        <v>0.07128441740777666</v>
      </c>
      <c r="GF24" s="28">
        <v>0.08208646780507735</v>
      </c>
      <c r="GG24" s="28">
        <v>0.03531242261084908</v>
      </c>
      <c r="GH24" s="28">
        <v>0.0185787415498155</v>
      </c>
      <c r="GI24" s="28">
        <v>0.16401838137232036</v>
      </c>
      <c r="GJ24" s="28">
        <v>0.01026496485818716</v>
      </c>
      <c r="GK24" s="28">
        <v>0.047190558760378844</v>
      </c>
      <c r="GL24" s="28">
        <v>0.139906967653074</v>
      </c>
      <c r="GM24" s="28">
        <v>2.493303334525508</v>
      </c>
      <c r="GN24" s="28"/>
      <c r="GO24" s="28">
        <v>1.507956121401477</v>
      </c>
      <c r="GP24" s="28">
        <v>0.5553095771876415</v>
      </c>
      <c r="GQ24" s="28">
        <v>0.20374318911643677</v>
      </c>
      <c r="GR24" s="28">
        <v>0.22629444681995245</v>
      </c>
      <c r="GS24" s="31"/>
    </row>
    <row r="25" spans="2:201" ht="12.75" customHeight="1">
      <c r="B25" s="43" t="s">
        <v>30</v>
      </c>
      <c r="C25" s="43" t="s">
        <v>236</v>
      </c>
      <c r="D25" s="58">
        <v>0.00222572325</v>
      </c>
      <c r="E25" s="58">
        <v>0.00043596139059999994</v>
      </c>
      <c r="F25" s="58">
        <v>0.002675698875</v>
      </c>
      <c r="G25" s="58">
        <v>0.0019106914376</v>
      </c>
      <c r="H25" s="58">
        <v>0.0340829985</v>
      </c>
      <c r="I25" s="58">
        <v>0.0003417355118</v>
      </c>
      <c r="J25" s="58">
        <v>0.028974627</v>
      </c>
      <c r="K25" s="58">
        <v>0.00476980425</v>
      </c>
      <c r="L25" s="58">
        <v>0.0008917310215999999</v>
      </c>
      <c r="M25" s="58">
        <v>0</v>
      </c>
      <c r="N25" s="58">
        <v>0</v>
      </c>
      <c r="O25" s="58">
        <v>0.017574520250000003</v>
      </c>
      <c r="P25" s="58">
        <v>0.005759846250000001</v>
      </c>
      <c r="Q25" s="58">
        <v>0.0025874104376</v>
      </c>
      <c r="R25" s="58">
        <v>0.0001460462462</v>
      </c>
      <c r="S25" s="58">
        <v>0.002676530625</v>
      </c>
      <c r="T25" s="58">
        <v>0.0009927326876</v>
      </c>
      <c r="U25" s="58">
        <v>0.00300943325</v>
      </c>
      <c r="V25" s="58">
        <v>0.0014480504375999998</v>
      </c>
      <c r="W25" s="58">
        <v>0.00019002025599999998</v>
      </c>
      <c r="X25" s="58">
        <v>0.113138512</v>
      </c>
      <c r="Y25" s="58">
        <v>8.88362582E-05</v>
      </c>
      <c r="Z25" s="58">
        <v>0.003581116375</v>
      </c>
      <c r="AA25" s="58">
        <v>0.004115806625</v>
      </c>
      <c r="AB25" s="58">
        <v>0.0007966872812</v>
      </c>
      <c r="AC25" s="58">
        <v>0.0038801729999999998</v>
      </c>
      <c r="AD25" s="58">
        <v>0.004667396000000001</v>
      </c>
      <c r="AE25" s="58">
        <v>0.06026589</v>
      </c>
      <c r="AF25" s="58">
        <v>0</v>
      </c>
      <c r="AG25" s="58">
        <v>0.0010523652812000001</v>
      </c>
      <c r="AH25" s="58">
        <v>0.00256802875</v>
      </c>
      <c r="AI25" s="58">
        <v>0.010462347750000002</v>
      </c>
      <c r="AJ25" s="58">
        <v>0.287034152</v>
      </c>
      <c r="AK25" s="58">
        <v>0.007341491750000001</v>
      </c>
      <c r="AL25" s="58">
        <v>0</v>
      </c>
      <c r="AM25" s="58">
        <v>0.01813889975</v>
      </c>
      <c r="AN25" s="58">
        <v>0.0007972931564000001</v>
      </c>
      <c r="AO25" s="58">
        <v>0.00203929925</v>
      </c>
      <c r="AP25" s="58">
        <v>0.00556312025</v>
      </c>
      <c r="AQ25" s="58">
        <v>0.0027262105000000003</v>
      </c>
      <c r="AR25" s="58">
        <v>0.0028007386562000003</v>
      </c>
      <c r="AS25" s="58">
        <v>7.42828746E-05</v>
      </c>
      <c r="AT25" s="58">
        <v>0.0062825095</v>
      </c>
      <c r="AU25" s="58">
        <v>0</v>
      </c>
      <c r="AV25" s="58">
        <v>0.0042421300312</v>
      </c>
      <c r="AW25" s="58">
        <v>1.29271E-06</v>
      </c>
      <c r="AX25" s="58">
        <v>0.0008077727499999999</v>
      </c>
      <c r="AY25" s="58">
        <v>0.003243569125</v>
      </c>
      <c r="AZ25" s="58">
        <v>0.0080590159336</v>
      </c>
      <c r="BA25" s="58">
        <v>0.0019504359376</v>
      </c>
      <c r="BB25" s="58">
        <v>0.0002376146172</v>
      </c>
      <c r="BC25" s="58">
        <v>0.0006443504376000001</v>
      </c>
      <c r="BD25" s="58">
        <v>0.0021101839376</v>
      </c>
      <c r="BE25" s="58">
        <v>0.0193422205</v>
      </c>
      <c r="BF25" s="58">
        <v>0</v>
      </c>
      <c r="BG25" s="58">
        <v>0</v>
      </c>
      <c r="BH25" s="58">
        <v>0.011974960000000002</v>
      </c>
      <c r="BI25" s="58">
        <v>0.037942659</v>
      </c>
      <c r="BJ25" s="58">
        <v>4.464812300000001E-05</v>
      </c>
      <c r="BK25" s="58">
        <v>0</v>
      </c>
      <c r="BL25" s="58">
        <v>0.0010318847188</v>
      </c>
      <c r="BM25" s="58">
        <v>0.0002961092968</v>
      </c>
      <c r="BN25" s="58">
        <v>0.000434582375</v>
      </c>
      <c r="BO25" s="58">
        <v>0.027091905</v>
      </c>
      <c r="BP25" s="58">
        <v>0.00782775925</v>
      </c>
      <c r="BQ25" s="58">
        <v>0.0040150116561999995</v>
      </c>
      <c r="BR25" s="58">
        <v>0</v>
      </c>
      <c r="BS25" s="58">
        <v>0.0045781325</v>
      </c>
      <c r="BT25" s="58">
        <v>0.0035950115</v>
      </c>
      <c r="BU25" s="58">
        <v>0.000285988375</v>
      </c>
      <c r="BV25" s="58">
        <v>0.000600485625</v>
      </c>
      <c r="BW25" s="58">
        <v>0.0009252482814</v>
      </c>
      <c r="BX25" s="58">
        <v>0.0027515985626</v>
      </c>
      <c r="BY25" s="58">
        <v>0.007511352500000001</v>
      </c>
      <c r="BZ25" s="58">
        <v>5.0496894E-06</v>
      </c>
      <c r="CA25" s="58">
        <v>0.21202576</v>
      </c>
      <c r="CB25" s="58">
        <v>0.06667666800000001</v>
      </c>
      <c r="CC25" s="58">
        <v>0.0100829617188</v>
      </c>
      <c r="CD25" s="58">
        <v>0.0010997560196</v>
      </c>
      <c r="CE25" s="58">
        <v>0.0013909643126</v>
      </c>
      <c r="CF25" s="58">
        <v>0.0003923170176</v>
      </c>
      <c r="CG25" s="58">
        <v>0.013827744875</v>
      </c>
      <c r="CH25" s="58">
        <v>0.000445831797</v>
      </c>
      <c r="CI25" s="58">
        <v>0.0114248035</v>
      </c>
      <c r="CJ25" s="58">
        <v>8.976338580000001E-05</v>
      </c>
      <c r="CK25" s="58">
        <v>0.006142928375</v>
      </c>
      <c r="CL25" s="58">
        <v>0.00732986125</v>
      </c>
      <c r="CM25" s="58">
        <v>0.004049497500000001</v>
      </c>
      <c r="CN25" s="58">
        <v>0.00430425875</v>
      </c>
      <c r="CO25" s="58">
        <v>0</v>
      </c>
      <c r="CP25" s="58">
        <v>0.0011385966690000001</v>
      </c>
      <c r="CQ25" s="58">
        <v>0.0024994731876</v>
      </c>
      <c r="CR25" s="58">
        <v>0.0027651320626</v>
      </c>
      <c r="CS25" s="58">
        <v>0.0002068621388</v>
      </c>
      <c r="CT25" s="58">
        <v>0.0001607070664</v>
      </c>
      <c r="CU25" s="58">
        <v>0.0012770727812</v>
      </c>
      <c r="CV25" s="58">
        <v>0.0002438815488</v>
      </c>
      <c r="CW25" s="58">
        <v>0.0027804412499999997</v>
      </c>
      <c r="CX25" s="58">
        <v>0.0005237731094000001</v>
      </c>
      <c r="CY25" s="58">
        <v>0.0036294272499999996</v>
      </c>
      <c r="CZ25" s="58">
        <v>0.003119337125</v>
      </c>
      <c r="DA25" s="58">
        <v>0.016518061999999997</v>
      </c>
      <c r="DB25" s="58">
        <v>0.002959437625</v>
      </c>
      <c r="DC25" s="58">
        <v>0</v>
      </c>
      <c r="DD25" s="58">
        <v>0</v>
      </c>
      <c r="DE25" s="58">
        <v>0.0001105354884</v>
      </c>
      <c r="DF25" s="58">
        <v>0</v>
      </c>
      <c r="DG25" s="58">
        <v>0.02967045</v>
      </c>
      <c r="DH25" s="58">
        <v>0.0011254487871999999</v>
      </c>
      <c r="DI25" s="58">
        <v>0.00026375336719999993</v>
      </c>
      <c r="DJ25" s="58">
        <v>0.0025309709061999996</v>
      </c>
      <c r="DK25" s="58">
        <v>0.0057522203749999995</v>
      </c>
      <c r="DL25" s="58">
        <v>0.01807971</v>
      </c>
      <c r="DM25" s="58">
        <v>7.855100780000001E-05</v>
      </c>
      <c r="DN25" s="58">
        <v>0.0063319845</v>
      </c>
      <c r="DO25" s="58">
        <v>0.0021201141406</v>
      </c>
      <c r="DP25" s="58">
        <v>0</v>
      </c>
      <c r="DQ25" s="58">
        <v>0.0038747270626</v>
      </c>
      <c r="DR25" s="58">
        <v>0.0018201324375999998</v>
      </c>
      <c r="DS25" s="58">
        <v>0.0030281848749999997</v>
      </c>
      <c r="DT25" s="58">
        <v>0.038535668999999995</v>
      </c>
      <c r="DU25" s="58">
        <v>0.0026404715000000003</v>
      </c>
      <c r="DV25" s="58">
        <v>0.0001198758126</v>
      </c>
      <c r="DW25" s="58">
        <v>0.019885843249999997</v>
      </c>
      <c r="DX25" s="58">
        <v>0.0005754394376</v>
      </c>
      <c r="DY25" s="58">
        <v>0.00211636225</v>
      </c>
      <c r="DZ25" s="58">
        <v>0.006707119</v>
      </c>
      <c r="EA25" s="58">
        <v>0.004934672249999999</v>
      </c>
      <c r="EB25" s="58">
        <v>0.02156534</v>
      </c>
      <c r="EC25" s="58">
        <v>0.0182848905</v>
      </c>
      <c r="ED25" s="58">
        <v>0.00302523275</v>
      </c>
      <c r="EE25" s="58">
        <v>4.31099258E-05</v>
      </c>
      <c r="EF25" s="58">
        <v>2.12473496E-05</v>
      </c>
      <c r="EG25" s="58">
        <v>0</v>
      </c>
      <c r="EH25" s="58">
        <v>0.01026551925</v>
      </c>
      <c r="EI25" s="58">
        <v>0.06977888800000001</v>
      </c>
      <c r="EJ25" s="58">
        <v>0.0017644011876</v>
      </c>
      <c r="EK25" s="58">
        <v>0</v>
      </c>
      <c r="EL25" s="58">
        <v>0.0014129575</v>
      </c>
      <c r="EM25" s="58">
        <v>0.0022511908126</v>
      </c>
      <c r="EN25" s="58">
        <v>0.0036292191875999997</v>
      </c>
      <c r="EO25" s="58">
        <v>0.0013905894844</v>
      </c>
      <c r="EP25" s="58">
        <v>0.0029466752499999996</v>
      </c>
      <c r="EQ25" s="58">
        <v>0.000686659375</v>
      </c>
      <c r="ER25" s="58">
        <v>0</v>
      </c>
      <c r="ES25" s="58">
        <v>0.0018646729376</v>
      </c>
      <c r="ET25" s="58">
        <v>0.01711749</v>
      </c>
      <c r="EU25" s="58">
        <v>0.012825490249999998</v>
      </c>
      <c r="EV25" s="58">
        <v>0.003530066625</v>
      </c>
      <c r="EW25" s="58">
        <v>0.008310083999999999</v>
      </c>
      <c r="EX25" s="58">
        <v>0.0001224090782</v>
      </c>
      <c r="EY25" s="58">
        <v>0.0005099189688</v>
      </c>
      <c r="EZ25" s="58">
        <v>0.014110204250000001</v>
      </c>
      <c r="FA25" s="58">
        <v>0.0020742936876</v>
      </c>
      <c r="FB25" s="58">
        <v>0.0023844551982000004</v>
      </c>
      <c r="FC25" s="58">
        <v>0.0003877400966</v>
      </c>
      <c r="FD25" s="58">
        <v>0.008985224</v>
      </c>
      <c r="FE25" s="58">
        <v>0.022286153</v>
      </c>
      <c r="FF25" s="58">
        <v>6.804239840000001E-05</v>
      </c>
      <c r="FG25" s="58">
        <v>0.0019432078750000002</v>
      </c>
      <c r="FH25" s="58">
        <v>9.671056640000001E-05</v>
      </c>
      <c r="FI25" s="58">
        <v>0.0009654491172</v>
      </c>
      <c r="FJ25" s="58">
        <v>0.0183480025</v>
      </c>
      <c r="FK25" s="58">
        <v>0.0012721781249999998</v>
      </c>
      <c r="FL25" s="58">
        <v>0.0122077145</v>
      </c>
      <c r="FM25" s="58">
        <v>0.01957151275</v>
      </c>
      <c r="FN25" s="58">
        <v>8.062736719999999E-05</v>
      </c>
      <c r="FO25" s="58">
        <v>0.011439610875</v>
      </c>
      <c r="FP25" s="58">
        <v>0.255971488</v>
      </c>
      <c r="FQ25" s="58">
        <v>0.00196382775</v>
      </c>
      <c r="FR25" s="58">
        <v>0</v>
      </c>
      <c r="FS25" s="58">
        <v>0.0038715030468</v>
      </c>
      <c r="FT25" s="58">
        <v>0</v>
      </c>
      <c r="FU25" s="58">
        <v>0.00331590225</v>
      </c>
      <c r="FV25" s="58">
        <v>0.020603370500000003</v>
      </c>
      <c r="FW25" s="58">
        <v>0.0005488829805999998</v>
      </c>
      <c r="FX25" s="58">
        <v>0</v>
      </c>
      <c r="FY25" s="58">
        <v>0.0025638344376</v>
      </c>
      <c r="FZ25" s="58">
        <v>0.003739031125</v>
      </c>
      <c r="GA25" s="28"/>
      <c r="GB25" s="28">
        <v>0.040922095433799995</v>
      </c>
      <c r="GC25" s="28">
        <v>0.2043674339902</v>
      </c>
      <c r="GD25" s="28">
        <v>0.0825918343124</v>
      </c>
      <c r="GE25" s="28">
        <v>0.3070764651172</v>
      </c>
      <c r="GF25" s="28">
        <v>0.27264959228140007</v>
      </c>
      <c r="GG25" s="28">
        <v>0.17226582834419998</v>
      </c>
      <c r="GH25" s="28">
        <v>0.316237378</v>
      </c>
      <c r="GI25" s="28">
        <v>0.23761836279959994</v>
      </c>
      <c r="GJ25" s="28">
        <v>0.1560830567052</v>
      </c>
      <c r="GK25" s="28">
        <v>0.0924345024126</v>
      </c>
      <c r="GL25" s="28">
        <v>0.0349657163126</v>
      </c>
      <c r="GM25" s="28">
        <v>1.9172122657092001</v>
      </c>
      <c r="GN25" s="28"/>
      <c r="GO25" s="28">
        <v>0.17560100739459997</v>
      </c>
      <c r="GP25" s="28">
        <v>1.0308124733958002</v>
      </c>
      <c r="GQ25" s="28">
        <v>0.1766943856334</v>
      </c>
      <c r="GR25" s="28">
        <v>0.5341043992854</v>
      </c>
      <c r="GS25" s="31"/>
    </row>
    <row r="26" spans="2:201" ht="12.75" customHeight="1">
      <c r="B26" s="43" t="s">
        <v>28</v>
      </c>
      <c r="C26" s="43" t="s">
        <v>236</v>
      </c>
      <c r="D26" s="58">
        <v>0.001268632357524112</v>
      </c>
      <c r="E26" s="58">
        <v>0.000582101998757966</v>
      </c>
      <c r="F26" s="58">
        <v>0.0017514156494288112</v>
      </c>
      <c r="G26" s="58">
        <v>0.0006841459025736585</v>
      </c>
      <c r="H26" s="58">
        <v>0.028761247502499056</v>
      </c>
      <c r="I26" s="58">
        <v>0.00044246312839475076</v>
      </c>
      <c r="J26" s="58">
        <v>0.03294702082106216</v>
      </c>
      <c r="K26" s="58">
        <v>0.00272165426284336</v>
      </c>
      <c r="L26" s="58">
        <v>0.0014934836543296938</v>
      </c>
      <c r="M26" s="58">
        <v>1.8437249015068958E-05</v>
      </c>
      <c r="N26" s="58">
        <v>9.73933613517665E-06</v>
      </c>
      <c r="O26" s="58">
        <v>0.011801880754301827</v>
      </c>
      <c r="P26" s="58">
        <v>0.007130801826995081</v>
      </c>
      <c r="Q26" s="58">
        <v>0.003478885171172766</v>
      </c>
      <c r="R26" s="58">
        <v>7.69184754312775E-05</v>
      </c>
      <c r="S26" s="58">
        <v>0.0021245225823930064</v>
      </c>
      <c r="T26" s="58">
        <v>8.243103470451469E-05</v>
      </c>
      <c r="U26" s="58">
        <v>0.0015713853388040905</v>
      </c>
      <c r="V26" s="58">
        <v>0.0015231489197438531</v>
      </c>
      <c r="W26" s="58">
        <v>1.116684770928859E-05</v>
      </c>
      <c r="X26" s="58">
        <v>0.04163214645683487</v>
      </c>
      <c r="Y26" s="58">
        <v>2.5222686365485362E-05</v>
      </c>
      <c r="Z26" s="58">
        <v>0.0033497119826611855</v>
      </c>
      <c r="AA26" s="58">
        <v>0.0019298438387258972</v>
      </c>
      <c r="AB26" s="58">
        <v>0.0005037989223609429</v>
      </c>
      <c r="AC26" s="58">
        <v>0.0011530657021796707</v>
      </c>
      <c r="AD26" s="58">
        <v>0.0037089109763149535</v>
      </c>
      <c r="AE26" s="58">
        <v>0.02853891932543288</v>
      </c>
      <c r="AF26" s="58">
        <v>9.78206660939668E-06</v>
      </c>
      <c r="AG26" s="58">
        <v>0.0003231091167473342</v>
      </c>
      <c r="AH26" s="58">
        <v>0.0011728953006213472</v>
      </c>
      <c r="AI26" s="58">
        <v>0.003463153143257032</v>
      </c>
      <c r="AJ26" s="58">
        <v>0.3213670923937305</v>
      </c>
      <c r="AK26" s="58">
        <v>0.004615350313408485</v>
      </c>
      <c r="AL26" s="58">
        <v>4.36062376064986E-05</v>
      </c>
      <c r="AM26" s="58">
        <v>0.0025665380789951795</v>
      </c>
      <c r="AN26" s="58">
        <v>0.00011550891301174086</v>
      </c>
      <c r="AO26" s="58">
        <v>0.0007555867538124652</v>
      </c>
      <c r="AP26" s="58">
        <v>0.0029376560715012384</v>
      </c>
      <c r="AQ26" s="58">
        <v>0.0021521924460405303</v>
      </c>
      <c r="AR26" s="58">
        <v>0.0026410879812414716</v>
      </c>
      <c r="AS26" s="58">
        <v>0.00011160302059554026</v>
      </c>
      <c r="AT26" s="58">
        <v>0.004671716620327703</v>
      </c>
      <c r="AU26" s="58">
        <v>0.0064783634959136634</v>
      </c>
      <c r="AV26" s="58">
        <v>0.006552256058782477</v>
      </c>
      <c r="AW26" s="58">
        <v>3.407985366666667E-05</v>
      </c>
      <c r="AX26" s="58">
        <v>0.000767858975031977</v>
      </c>
      <c r="AY26" s="58">
        <v>0.0020456455547891734</v>
      </c>
      <c r="AZ26" s="58">
        <v>0.02607246136327994</v>
      </c>
      <c r="BA26" s="58">
        <v>0.0007722289920780296</v>
      </c>
      <c r="BB26" s="58">
        <v>2.0105858181818185E-05</v>
      </c>
      <c r="BC26" s="58">
        <v>0.0001784651294768666</v>
      </c>
      <c r="BD26" s="58">
        <v>0.000504325049101396</v>
      </c>
      <c r="BE26" s="58">
        <v>0.0061449803493155005</v>
      </c>
      <c r="BF26" s="58">
        <v>0.0063234454787923665</v>
      </c>
      <c r="BG26" s="58">
        <v>0.00017825454013995707</v>
      </c>
      <c r="BH26" s="58">
        <v>0.001950868574187506</v>
      </c>
      <c r="BI26" s="58">
        <v>0.04156019941363105</v>
      </c>
      <c r="BJ26" s="58">
        <v>1.2136618565963074E-05</v>
      </c>
      <c r="BK26" s="58">
        <v>2.9934404493670883E-05</v>
      </c>
      <c r="BL26" s="58">
        <v>0.00010806359370730142</v>
      </c>
      <c r="BM26" s="58">
        <v>7.460196968845377E-05</v>
      </c>
      <c r="BN26" s="58">
        <v>0.0006717973238473566</v>
      </c>
      <c r="BO26" s="58">
        <v>0.02467171200911132</v>
      </c>
      <c r="BP26" s="58">
        <v>0.0029467096764602967</v>
      </c>
      <c r="BQ26" s="58">
        <v>0.00723875308760959</v>
      </c>
      <c r="BR26" s="58">
        <v>6.520685743132327E-05</v>
      </c>
      <c r="BS26" s="58">
        <v>0.002140146327744509</v>
      </c>
      <c r="BT26" s="58">
        <v>0.0008946782058743546</v>
      </c>
      <c r="BU26" s="58">
        <v>0.00011562601958327113</v>
      </c>
      <c r="BV26" s="58">
        <v>0.00018351552704610742</v>
      </c>
      <c r="BW26" s="58">
        <v>0.0005206770882308881</v>
      </c>
      <c r="BX26" s="58">
        <v>0.0007396054264717401</v>
      </c>
      <c r="BY26" s="58">
        <v>0.007287533686466663</v>
      </c>
      <c r="BZ26" s="58">
        <v>0.0001789132102923388</v>
      </c>
      <c r="CA26" s="58">
        <v>0.16258946629149498</v>
      </c>
      <c r="CB26" s="58">
        <v>0.02912609427224619</v>
      </c>
      <c r="CC26" s="58">
        <v>0.00853777260105234</v>
      </c>
      <c r="CD26" s="58">
        <v>0.0012506765687587491</v>
      </c>
      <c r="CE26" s="58">
        <v>0.001542442578220689</v>
      </c>
      <c r="CF26" s="58">
        <v>0.0006736057569809084</v>
      </c>
      <c r="CG26" s="58">
        <v>0.019484705429455018</v>
      </c>
      <c r="CH26" s="58">
        <v>0.0003516698918244729</v>
      </c>
      <c r="CI26" s="58">
        <v>0.008264144086161803</v>
      </c>
      <c r="CJ26" s="58">
        <v>0.0001369550560501087</v>
      </c>
      <c r="CK26" s="58">
        <v>0.003677433332553469</v>
      </c>
      <c r="CL26" s="58">
        <v>0.002341966612449902</v>
      </c>
      <c r="CM26" s="58">
        <v>0.003166049446777628</v>
      </c>
      <c r="CN26" s="58">
        <v>0.006083222814273391</v>
      </c>
      <c r="CO26" s="58">
        <v>3.3315161631732055E-05</v>
      </c>
      <c r="CP26" s="58">
        <v>0.0014129689485741326</v>
      </c>
      <c r="CQ26" s="58">
        <v>0.0009212037351731782</v>
      </c>
      <c r="CR26" s="58">
        <v>0.0008975225445286442</v>
      </c>
      <c r="CS26" s="58">
        <v>0.0003400810228904288</v>
      </c>
      <c r="CT26" s="58">
        <v>7.502154765916883E-05</v>
      </c>
      <c r="CU26" s="58">
        <v>0.00013868555313979896</v>
      </c>
      <c r="CV26" s="58">
        <v>0.00020196519205333916</v>
      </c>
      <c r="CW26" s="58">
        <v>0.0023061730918218014</v>
      </c>
      <c r="CX26" s="58">
        <v>0.0006746260179237673</v>
      </c>
      <c r="CY26" s="58">
        <v>0.001090793618437395</v>
      </c>
      <c r="CZ26" s="58">
        <v>0.0017536320627963538</v>
      </c>
      <c r="DA26" s="58">
        <v>0.001789914261135445</v>
      </c>
      <c r="DB26" s="58">
        <v>0.0020368533220699427</v>
      </c>
      <c r="DC26" s="58">
        <v>5.0291806626432935E-05</v>
      </c>
      <c r="DD26" s="58">
        <v>6.927289093365676E-05</v>
      </c>
      <c r="DE26" s="58">
        <v>5.822121761657753E-05</v>
      </c>
      <c r="DF26" s="58">
        <v>0.00017950771283837416</v>
      </c>
      <c r="DG26" s="58">
        <v>0.024506491879210293</v>
      </c>
      <c r="DH26" s="58">
        <v>0.0014361943940073396</v>
      </c>
      <c r="DI26" s="58">
        <v>5.374506181636966E-05</v>
      </c>
      <c r="DJ26" s="58">
        <v>0.0017493874824722384</v>
      </c>
      <c r="DK26" s="58">
        <v>0.0014437467735726331</v>
      </c>
      <c r="DL26" s="58">
        <v>0.011711147540576195</v>
      </c>
      <c r="DM26" s="58">
        <v>5.129676230155471E-05</v>
      </c>
      <c r="DN26" s="58">
        <v>0.0032618105925067715</v>
      </c>
      <c r="DO26" s="58">
        <v>0.004001339321077519</v>
      </c>
      <c r="DP26" s="58">
        <v>1.8525673697015366E-05</v>
      </c>
      <c r="DQ26" s="58">
        <v>0.0021998197806989525</v>
      </c>
      <c r="DR26" s="58">
        <v>0.0005422330894923604</v>
      </c>
      <c r="DS26" s="58">
        <v>0.0010216990921560242</v>
      </c>
      <c r="DT26" s="58">
        <v>0.019912598735603772</v>
      </c>
      <c r="DU26" s="58">
        <v>0.0012405926064567338</v>
      </c>
      <c r="DV26" s="58">
        <v>0.0002138186947506374</v>
      </c>
      <c r="DW26" s="58">
        <v>0.019796442138321893</v>
      </c>
      <c r="DX26" s="58">
        <v>0.0003060354211285826</v>
      </c>
      <c r="DY26" s="58">
        <v>0.0008756352396223707</v>
      </c>
      <c r="DZ26" s="58">
        <v>0.007980136731836462</v>
      </c>
      <c r="EA26" s="58">
        <v>0.0038473903245626</v>
      </c>
      <c r="EB26" s="58">
        <v>0.013628715496695743</v>
      </c>
      <c r="EC26" s="58">
        <v>0.016516567873081076</v>
      </c>
      <c r="ED26" s="58">
        <v>0.0036432571913947295</v>
      </c>
      <c r="EE26" s="58">
        <v>5.9038781743906783E-05</v>
      </c>
      <c r="EF26" s="58">
        <v>4.9762621762669964E-05</v>
      </c>
      <c r="EG26" s="58">
        <v>0.00017318659822562865</v>
      </c>
      <c r="EH26" s="58">
        <v>0.009747207095708109</v>
      </c>
      <c r="EI26" s="58">
        <v>0.0461230293583432</v>
      </c>
      <c r="EJ26" s="58">
        <v>0.0007966111983779418</v>
      </c>
      <c r="EK26" s="58">
        <v>5.3980089658184436E-05</v>
      </c>
      <c r="EL26" s="58">
        <v>0.002320967826795562</v>
      </c>
      <c r="EM26" s="58">
        <v>0.00042500963899406546</v>
      </c>
      <c r="EN26" s="58">
        <v>0.00438938851862652</v>
      </c>
      <c r="EO26" s="58">
        <v>0.00016927869071484947</v>
      </c>
      <c r="EP26" s="58">
        <v>0.0018066468755859606</v>
      </c>
      <c r="EQ26" s="58">
        <v>0.00041742838467874715</v>
      </c>
      <c r="ER26" s="58">
        <v>0.000147903511597708</v>
      </c>
      <c r="ES26" s="58">
        <v>0.0002831814728544762</v>
      </c>
      <c r="ET26" s="58">
        <v>0.007260813842049651</v>
      </c>
      <c r="EU26" s="58">
        <v>0.014712470422527596</v>
      </c>
      <c r="EV26" s="58">
        <v>0.002100273605696676</v>
      </c>
      <c r="EW26" s="58">
        <v>0.006019773191169285</v>
      </c>
      <c r="EX26" s="58">
        <v>5.826952204980878E-05</v>
      </c>
      <c r="EY26" s="58">
        <v>0.0005004431615410352</v>
      </c>
      <c r="EZ26" s="58">
        <v>0.004216232422845397</v>
      </c>
      <c r="FA26" s="58">
        <v>0.001130298423396052</v>
      </c>
      <c r="FB26" s="58">
        <v>0.0022086969838793044</v>
      </c>
      <c r="FC26" s="58">
        <v>0.0007151213384082375</v>
      </c>
      <c r="FD26" s="58">
        <v>0.0043217657011522075</v>
      </c>
      <c r="FE26" s="58">
        <v>0.013090971384302165</v>
      </c>
      <c r="FF26" s="58">
        <v>6.81308562342867E-05</v>
      </c>
      <c r="FG26" s="58">
        <v>0.0008253899452034922</v>
      </c>
      <c r="FH26" s="58">
        <v>5.764469469162597E-05</v>
      </c>
      <c r="FI26" s="58">
        <v>0.0010317560071850928</v>
      </c>
      <c r="FJ26" s="58">
        <v>0.018306893630374247</v>
      </c>
      <c r="FK26" s="58">
        <v>0.003332978807325425</v>
      </c>
      <c r="FL26" s="58">
        <v>0.004962537825618353</v>
      </c>
      <c r="FM26" s="58">
        <v>0.022736810502340304</v>
      </c>
      <c r="FN26" s="58">
        <v>0.00033061896161239526</v>
      </c>
      <c r="FO26" s="58">
        <v>0.016067860990964203</v>
      </c>
      <c r="FP26" s="58">
        <v>0.21202586099227358</v>
      </c>
      <c r="FQ26" s="58">
        <v>0.0006816810782669914</v>
      </c>
      <c r="FR26" s="58">
        <v>0.1022230966348455</v>
      </c>
      <c r="FS26" s="58">
        <v>0.009341993334274672</v>
      </c>
      <c r="FT26" s="58">
        <v>9.235573992113132E-05</v>
      </c>
      <c r="FU26" s="58">
        <v>0.0029944485050308243</v>
      </c>
      <c r="FV26" s="58">
        <v>0.013175835936412108</v>
      </c>
      <c r="FW26" s="58">
        <v>0.0007868187182556557</v>
      </c>
      <c r="FX26" s="58">
        <v>0.00915678428701342</v>
      </c>
      <c r="FY26" s="58">
        <v>0.0007567975119145352</v>
      </c>
      <c r="FZ26" s="58">
        <v>0.0022318980166988844</v>
      </c>
      <c r="GA26" s="28"/>
      <c r="GB26" s="28">
        <v>0.060188283161464344</v>
      </c>
      <c r="GC26" s="28">
        <v>0.08547950531628093</v>
      </c>
      <c r="GD26" s="28">
        <v>0.06460352511947913</v>
      </c>
      <c r="GE26" s="28">
        <v>0.3389342538027597</v>
      </c>
      <c r="GF26" s="28">
        <v>0.20943870937560313</v>
      </c>
      <c r="GG26" s="28">
        <v>0.08469030187132047</v>
      </c>
      <c r="GH26" s="28">
        <v>0.24056478031770645</v>
      </c>
      <c r="GI26" s="28">
        <v>0.13223664739246513</v>
      </c>
      <c r="GJ26" s="28">
        <v>0.15444273298059477</v>
      </c>
      <c r="GK26" s="28">
        <v>0.0881300978283966</v>
      </c>
      <c r="GL26" s="28">
        <v>0.036543429800891175</v>
      </c>
      <c r="GM26" s="28">
        <v>1.4952522669669615</v>
      </c>
      <c r="GN26" s="28"/>
      <c r="GO26" s="28">
        <v>0.07773934073199838</v>
      </c>
      <c r="GP26" s="28">
        <v>0.815818641595261</v>
      </c>
      <c r="GQ26" s="28">
        <v>0.15534136705444762</v>
      </c>
      <c r="GR26" s="28">
        <v>0.44635291758525475</v>
      </c>
      <c r="GS26" s="31"/>
    </row>
    <row r="27" spans="2:201" ht="12.75" customHeight="1">
      <c r="B27" s="43" t="s">
        <v>241</v>
      </c>
      <c r="C27" s="43" t="s">
        <v>236</v>
      </c>
      <c r="D27" s="58">
        <v>0.0007065064677777781</v>
      </c>
      <c r="E27" s="58">
        <v>1.971877998472112E-05</v>
      </c>
      <c r="F27" s="58">
        <v>0.0013463232466666669</v>
      </c>
      <c r="G27" s="58">
        <v>0.0010900801752171923</v>
      </c>
      <c r="H27" s="58">
        <v>0.0029569009523809525</v>
      </c>
      <c r="I27" s="58">
        <v>5.003546557377051E-05</v>
      </c>
      <c r="J27" s="58">
        <v>0.00142195559445866</v>
      </c>
      <c r="K27" s="58">
        <v>0.0011648470368518806</v>
      </c>
      <c r="L27" s="58">
        <v>2.611717171717172E-05</v>
      </c>
      <c r="M27" s="58">
        <v>6.704761904761903E-06</v>
      </c>
      <c r="N27" s="58">
        <v>0</v>
      </c>
      <c r="O27" s="58">
        <v>2.037777777777985E-05</v>
      </c>
      <c r="P27" s="58">
        <v>0.0005893360834959782</v>
      </c>
      <c r="Q27" s="58">
        <v>0.0005076449549805498</v>
      </c>
      <c r="R27" s="58">
        <v>4.567066666666665E-05</v>
      </c>
      <c r="S27" s="58">
        <v>0.001076319350342936</v>
      </c>
      <c r="T27" s="58">
        <v>0.001026079219806763</v>
      </c>
      <c r="U27" s="58">
        <v>0.0019926554074074063</v>
      </c>
      <c r="V27" s="58">
        <v>0.00040981272473979244</v>
      </c>
      <c r="W27" s="58">
        <v>0.00015369021929583903</v>
      </c>
      <c r="X27" s="58">
        <v>0.06406585932529096</v>
      </c>
      <c r="Y27" s="58">
        <v>0.0001663413395169082</v>
      </c>
      <c r="Z27" s="58">
        <v>0.0007034957290909079</v>
      </c>
      <c r="AA27" s="58">
        <v>0.0016293545934156373</v>
      </c>
      <c r="AB27" s="58">
        <v>1.0073138401559712E-05</v>
      </c>
      <c r="AC27" s="58">
        <v>0.0031825865371980667</v>
      </c>
      <c r="AD27" s="58">
        <v>0.0022912113035208053</v>
      </c>
      <c r="AE27" s="58">
        <v>0.008318060463074584</v>
      </c>
      <c r="AF27" s="58">
        <v>0</v>
      </c>
      <c r="AG27" s="58">
        <v>0.0008384938271604936</v>
      </c>
      <c r="AH27" s="58">
        <v>0.001305791279652491</v>
      </c>
      <c r="AI27" s="58">
        <v>0.01081331547619047</v>
      </c>
      <c r="AJ27" s="58">
        <v>0.10724191174840578</v>
      </c>
      <c r="AK27" s="58">
        <v>0.002293791534391533</v>
      </c>
      <c r="AL27" s="58">
        <v>4.748600823045266E-06</v>
      </c>
      <c r="AM27" s="58">
        <v>0.011812196895839044</v>
      </c>
      <c r="AN27" s="58">
        <v>0.000861156554092364</v>
      </c>
      <c r="AO27" s="58">
        <v>0.0013236859682539672</v>
      </c>
      <c r="AP27" s="58">
        <v>0.0031379570269775936</v>
      </c>
      <c r="AQ27" s="58">
        <v>0.00034260988340053085</v>
      </c>
      <c r="AR27" s="58">
        <v>0.0004648433862433862</v>
      </c>
      <c r="AS27" s="58">
        <v>4.197328649648031E-07</v>
      </c>
      <c r="AT27" s="58">
        <v>0.0015995102698172703</v>
      </c>
      <c r="AU27" s="58">
        <v>0.002696519677858604</v>
      </c>
      <c r="AV27" s="58">
        <v>0.0002333721847084049</v>
      </c>
      <c r="AW27" s="58">
        <v>0</v>
      </c>
      <c r="AX27" s="58">
        <v>7.390317460317453E-05</v>
      </c>
      <c r="AY27" s="58">
        <v>0.0009526847441269842</v>
      </c>
      <c r="AZ27" s="58">
        <v>9.027368421052695E-06</v>
      </c>
      <c r="BA27" s="58">
        <v>0.000924790603174603</v>
      </c>
      <c r="BB27" s="58">
        <v>0.00026739670781892997</v>
      </c>
      <c r="BC27" s="58">
        <v>0.00033792315903063524</v>
      </c>
      <c r="BD27" s="58">
        <v>0.0007925799525159564</v>
      </c>
      <c r="BE27" s="58">
        <v>8.32656062378108E-05</v>
      </c>
      <c r="BF27" s="58">
        <v>0.00042118876526844607</v>
      </c>
      <c r="BG27" s="58">
        <v>2.0815674431894067E-05</v>
      </c>
      <c r="BH27" s="58">
        <v>0.0025679558382309376</v>
      </c>
      <c r="BI27" s="58">
        <v>0.005709588680286542</v>
      </c>
      <c r="BJ27" s="58">
        <v>4.089066666666663E-05</v>
      </c>
      <c r="BK27" s="58">
        <v>0</v>
      </c>
      <c r="BL27" s="58">
        <v>0.0014513413355281201</v>
      </c>
      <c r="BM27" s="58">
        <v>0.0001484831797896661</v>
      </c>
      <c r="BN27" s="58">
        <v>0</v>
      </c>
      <c r="BO27" s="58">
        <v>0.00499190669300998</v>
      </c>
      <c r="BP27" s="58">
        <v>0.0037318743484224966</v>
      </c>
      <c r="BQ27" s="58">
        <v>0.00020444808621821289</v>
      </c>
      <c r="BR27" s="58">
        <v>2.061904761904762E-06</v>
      </c>
      <c r="BS27" s="58">
        <v>0.0017185002920634914</v>
      </c>
      <c r="BT27" s="58">
        <v>0.0020962945754915406</v>
      </c>
      <c r="BU27" s="58">
        <v>0.0001571171467764059</v>
      </c>
      <c r="BV27" s="58">
        <v>0.0002958370793650791</v>
      </c>
      <c r="BW27" s="58">
        <v>0.0003542120177777775</v>
      </c>
      <c r="BX27" s="58">
        <v>0.0013146946133333333</v>
      </c>
      <c r="BY27" s="58">
        <v>0.0005435655674039725</v>
      </c>
      <c r="BZ27" s="58">
        <v>0</v>
      </c>
      <c r="CA27" s="58">
        <v>0.09208651778937198</v>
      </c>
      <c r="CB27" s="58">
        <v>0.04982038346473428</v>
      </c>
      <c r="CC27" s="58">
        <v>0.0008199253735265699</v>
      </c>
      <c r="CD27" s="58">
        <v>4.876337777777776E-05</v>
      </c>
      <c r="CE27" s="58">
        <v>0.0002563527824608827</v>
      </c>
      <c r="CF27" s="58">
        <v>1.1751416944444451E-05</v>
      </c>
      <c r="CG27" s="58">
        <v>0.00021730640578159646</v>
      </c>
      <c r="CH27" s="58">
        <v>0.00022159068783068778</v>
      </c>
      <c r="CI27" s="58">
        <v>0.00093293</v>
      </c>
      <c r="CJ27" s="58">
        <v>1.3473684210526386E-07</v>
      </c>
      <c r="CK27" s="58">
        <v>0.000547313052452102</v>
      </c>
      <c r="CL27" s="58">
        <v>0.003921786353616825</v>
      </c>
      <c r="CM27" s="58">
        <v>0.00216375997821256</v>
      </c>
      <c r="CN27" s="58">
        <v>0.001591988733429951</v>
      </c>
      <c r="CO27" s="58">
        <v>0</v>
      </c>
      <c r="CP27" s="58">
        <v>1.1174420289855075E-05</v>
      </c>
      <c r="CQ27" s="58">
        <v>0.002258481247987116</v>
      </c>
      <c r="CR27" s="58">
        <v>0.0009088037021977767</v>
      </c>
      <c r="CS27" s="58">
        <v>1.1452435555555557E-05</v>
      </c>
      <c r="CT27" s="58">
        <v>0</v>
      </c>
      <c r="CU27" s="58">
        <v>0.0008829935647005023</v>
      </c>
      <c r="CV27" s="58">
        <v>3.907368421052635E-06</v>
      </c>
      <c r="CW27" s="58">
        <v>0.000509326283542947</v>
      </c>
      <c r="CX27" s="58">
        <v>9.68881777808059E-05</v>
      </c>
      <c r="CY27" s="58">
        <v>0.0014981068703246456</v>
      </c>
      <c r="CZ27" s="58">
        <v>0.0010210498529675358</v>
      </c>
      <c r="DA27" s="58">
        <v>0.014454502222705312</v>
      </c>
      <c r="DB27" s="58">
        <v>0.000935137519670782</v>
      </c>
      <c r="DC27" s="58">
        <v>0</v>
      </c>
      <c r="DD27" s="58">
        <v>2.317460317460318E-06</v>
      </c>
      <c r="DE27" s="58">
        <v>2.0210526315790417E-07</v>
      </c>
      <c r="DF27" s="58">
        <v>5.828303612254228E-06</v>
      </c>
      <c r="DG27" s="58">
        <v>0.0074497050057142815</v>
      </c>
      <c r="DH27" s="58">
        <v>1.1159600083815918E-05</v>
      </c>
      <c r="DI27" s="58">
        <v>0.000278355652173913</v>
      </c>
      <c r="DJ27" s="58">
        <v>0.0004261733333333332</v>
      </c>
      <c r="DK27" s="58">
        <v>0.003244208175582987</v>
      </c>
      <c r="DL27" s="58">
        <v>0.012580046859903372</v>
      </c>
      <c r="DM27" s="58">
        <v>0</v>
      </c>
      <c r="DN27" s="58">
        <v>0.0035985908057971014</v>
      </c>
      <c r="DO27" s="58">
        <v>0.00019031037127598138</v>
      </c>
      <c r="DP27" s="58">
        <v>2.550408420999847E-07</v>
      </c>
      <c r="DQ27" s="58">
        <v>0.0014613123726596822</v>
      </c>
      <c r="DR27" s="58">
        <v>0.0007853596241269831</v>
      </c>
      <c r="DS27" s="58">
        <v>4.641882352941174E-05</v>
      </c>
      <c r="DT27" s="58">
        <v>0.014135355087334248</v>
      </c>
      <c r="DU27" s="58">
        <v>0.0003304057957885467</v>
      </c>
      <c r="DV27" s="58">
        <v>0</v>
      </c>
      <c r="DW27" s="58">
        <v>0.010514087342995162</v>
      </c>
      <c r="DX27" s="58">
        <v>0.00019091788359788356</v>
      </c>
      <c r="DY27" s="58">
        <v>0.0004164005846131095</v>
      </c>
      <c r="DZ27" s="58">
        <v>0.002712358318730159</v>
      </c>
      <c r="EA27" s="58">
        <v>0.001678989841269841</v>
      </c>
      <c r="EB27" s="58">
        <v>0.013798448631239931</v>
      </c>
      <c r="EC27" s="58">
        <v>0.00310754975017797</v>
      </c>
      <c r="ED27" s="58">
        <v>6.753722541025202E-05</v>
      </c>
      <c r="EE27" s="58">
        <v>0</v>
      </c>
      <c r="EF27" s="58">
        <v>0</v>
      </c>
      <c r="EG27" s="58">
        <v>7.0236268861454E-06</v>
      </c>
      <c r="EH27" s="58">
        <v>0.001296458222885547</v>
      </c>
      <c r="EI27" s="58">
        <v>0.021623786818730287</v>
      </c>
      <c r="EJ27" s="58">
        <v>1.1188771929823971E-05</v>
      </c>
      <c r="EK27" s="58">
        <v>6.960489648978733E-06</v>
      </c>
      <c r="EL27" s="58">
        <v>0</v>
      </c>
      <c r="EM27" s="58">
        <v>0.0012089573915866484</v>
      </c>
      <c r="EN27" s="58">
        <v>0.00021546122862924728</v>
      </c>
      <c r="EO27" s="58">
        <v>0.0008708936428898031</v>
      </c>
      <c r="EP27" s="58">
        <v>0.0010970094080413337</v>
      </c>
      <c r="EQ27" s="58">
        <v>0.00020530712041986733</v>
      </c>
      <c r="ER27" s="58">
        <v>4.314440912191406E-05</v>
      </c>
      <c r="ES27" s="58">
        <v>3.730994152046777E-06</v>
      </c>
      <c r="ET27" s="58">
        <v>0.01043344962962963</v>
      </c>
      <c r="EU27" s="58">
        <v>0.00166353238616497</v>
      </c>
      <c r="EV27" s="58">
        <v>0.002171888277938807</v>
      </c>
      <c r="EW27" s="58">
        <v>0.004986119903703701</v>
      </c>
      <c r="EX27" s="58">
        <v>8.19352804232804E-05</v>
      </c>
      <c r="EY27" s="58">
        <v>0.00022189876543209883</v>
      </c>
      <c r="EZ27" s="58">
        <v>0.002369579205525025</v>
      </c>
      <c r="FA27" s="58">
        <v>0.0005888697543191525</v>
      </c>
      <c r="FB27" s="58">
        <v>2.236866666666667E-05</v>
      </c>
      <c r="FC27" s="58">
        <v>7.513043478260869E-07</v>
      </c>
      <c r="FD27" s="58">
        <v>0.004345244622990395</v>
      </c>
      <c r="FE27" s="58">
        <v>0.009861411397423508</v>
      </c>
      <c r="FF27" s="58">
        <v>0</v>
      </c>
      <c r="FG27" s="58">
        <v>0.0009868269919524456</v>
      </c>
      <c r="FH27" s="58">
        <v>3.330785185185184E-05</v>
      </c>
      <c r="FI27" s="58">
        <v>6.6636842105262204E-06</v>
      </c>
      <c r="FJ27" s="58">
        <v>0.0006929319561180893</v>
      </c>
      <c r="FK27" s="58">
        <v>0</v>
      </c>
      <c r="FL27" s="58">
        <v>0.006866493759122086</v>
      </c>
      <c r="FM27" s="58">
        <v>0.0009038144812491183</v>
      </c>
      <c r="FN27" s="58">
        <v>0</v>
      </c>
      <c r="FO27" s="58">
        <v>0.000553839195798617</v>
      </c>
      <c r="FP27" s="58">
        <v>0.04503640652071073</v>
      </c>
      <c r="FQ27" s="58">
        <v>0.0011624968431746031</v>
      </c>
      <c r="FR27" s="58">
        <v>0.025983856901414</v>
      </c>
      <c r="FS27" s="58">
        <v>9.658565217391304E-06</v>
      </c>
      <c r="FT27" s="58">
        <v>6.6811813329240834E-06</v>
      </c>
      <c r="FU27" s="58">
        <v>0.0010160060529100525</v>
      </c>
      <c r="FV27" s="58">
        <v>0.010503087787761673</v>
      </c>
      <c r="FW27" s="58">
        <v>0</v>
      </c>
      <c r="FX27" s="58">
        <v>0.0012700791349702439</v>
      </c>
      <c r="FY27" s="58">
        <v>0.0015184311659807962</v>
      </c>
      <c r="FZ27" s="58">
        <v>0.0016613063593964325</v>
      </c>
      <c r="GA27" s="28"/>
      <c r="GB27" s="28">
        <v>0.002656069961113178</v>
      </c>
      <c r="GC27" s="28">
        <v>0.091297421306089</v>
      </c>
      <c r="GD27" s="28">
        <v>0.022192684161037462</v>
      </c>
      <c r="GE27" s="28">
        <v>0.1122089461122222</v>
      </c>
      <c r="GF27" s="28">
        <v>0.11094397305499193</v>
      </c>
      <c r="GG27" s="28">
        <v>0.11662528948847019</v>
      </c>
      <c r="GH27" s="28">
        <v>0.05335446698378531</v>
      </c>
      <c r="GI27" s="28">
        <v>0.10497598742455024</v>
      </c>
      <c r="GJ27" s="28">
        <v>0.02161749659681153</v>
      </c>
      <c r="GK27" s="28">
        <v>0.013352406965457558</v>
      </c>
      <c r="GL27" s="28">
        <v>0.0033775253471092625</v>
      </c>
      <c r="GM27" s="28">
        <v>0.652602267401638</v>
      </c>
      <c r="GN27" s="28"/>
      <c r="GO27" s="28">
        <v>0.07620516643345132</v>
      </c>
      <c r="GP27" s="28">
        <v>0.4515424946101111</v>
      </c>
      <c r="GQ27" s="28">
        <v>0.035621243763785955</v>
      </c>
      <c r="GR27" s="28">
        <v>0.08923336259428927</v>
      </c>
      <c r="GS27" s="31"/>
    </row>
    <row r="28" spans="1:201" ht="12.75" customHeight="1">
      <c r="A28" s="32"/>
      <c r="B28" s="45" t="s">
        <v>242</v>
      </c>
      <c r="C28" s="45" t="s">
        <v>234</v>
      </c>
      <c r="D28" s="58">
        <f aca="true" t="shared" si="21" ref="D28:AI28">D24+D25+D26+D27</f>
        <v>0.004653635754265001</v>
      </c>
      <c r="E28" s="58">
        <f t="shared" si="21"/>
        <v>0.001221022567112887</v>
      </c>
      <c r="F28" s="58">
        <f t="shared" si="21"/>
        <v>0.0075903082915863606</v>
      </c>
      <c r="G28" s="58">
        <f t="shared" si="21"/>
        <v>0.23325141459647306</v>
      </c>
      <c r="H28" s="58">
        <f t="shared" si="21"/>
        <v>0.1305163019823821</v>
      </c>
      <c r="I28" s="58">
        <f t="shared" si="21"/>
        <v>0.0008342341057685213</v>
      </c>
      <c r="J28" s="58">
        <f t="shared" si="21"/>
        <v>0.2030256034155208</v>
      </c>
      <c r="K28" s="58">
        <f t="shared" si="21"/>
        <v>0.008754075667923652</v>
      </c>
      <c r="L28" s="58">
        <f t="shared" si="21"/>
        <v>0.0024113318476468655</v>
      </c>
      <c r="M28" s="58">
        <f t="shared" si="21"/>
        <v>2.514201091983086E-05</v>
      </c>
      <c r="N28" s="58">
        <f t="shared" si="21"/>
        <v>9.73933613517665E-06</v>
      </c>
      <c r="O28" s="58">
        <f t="shared" si="21"/>
        <v>0.02985441822167781</v>
      </c>
      <c r="P28" s="58">
        <f t="shared" si="21"/>
        <v>0.014049125197388943</v>
      </c>
      <c r="Q28" s="58">
        <f t="shared" si="21"/>
        <v>0.006573940563753316</v>
      </c>
      <c r="R28" s="58">
        <f t="shared" si="21"/>
        <v>0.0002699565720540296</v>
      </c>
      <c r="S28" s="58">
        <f t="shared" si="21"/>
        <v>0.01594347774091324</v>
      </c>
      <c r="T28" s="58">
        <f t="shared" si="21"/>
        <v>0.002358974900874164</v>
      </c>
      <c r="U28" s="58">
        <f t="shared" si="21"/>
        <v>0.02012468397521811</v>
      </c>
      <c r="V28" s="58">
        <f t="shared" si="21"/>
        <v>0.0033810120820836455</v>
      </c>
      <c r="W28" s="58">
        <f t="shared" si="21"/>
        <v>0.026327178245530575</v>
      </c>
      <c r="X28" s="58">
        <f t="shared" si="21"/>
        <v>0.24198167274943183</v>
      </c>
      <c r="Y28" s="58">
        <f t="shared" si="21"/>
        <v>0.00028040028408239355</v>
      </c>
      <c r="Z28" s="58">
        <f t="shared" si="21"/>
        <v>0.01063553307946236</v>
      </c>
      <c r="AA28" s="58">
        <f t="shared" si="21"/>
        <v>0.019916435593293397</v>
      </c>
      <c r="AB28" s="58">
        <f t="shared" si="21"/>
        <v>0.001886338097499032</v>
      </c>
      <c r="AC28" s="58">
        <f t="shared" si="21"/>
        <v>0.014604603986403905</v>
      </c>
      <c r="AD28" s="58">
        <f t="shared" si="21"/>
        <v>0.05053919887127521</v>
      </c>
      <c r="AE28" s="58">
        <f t="shared" si="21"/>
        <v>0.09842395465935617</v>
      </c>
      <c r="AF28" s="58">
        <f t="shared" si="21"/>
        <v>9.78206660939668E-06</v>
      </c>
      <c r="AG28" s="58">
        <f t="shared" si="21"/>
        <v>0.14580015012701836</v>
      </c>
      <c r="AH28" s="58">
        <f t="shared" si="21"/>
        <v>0.0675412580686832</v>
      </c>
      <c r="AI28" s="58">
        <f t="shared" si="21"/>
        <v>0.02769078837826623</v>
      </c>
      <c r="AJ28" s="58">
        <f aca="true" t="shared" si="22" ref="AJ28:BO28">AJ24+AJ25+AJ26+AJ27</f>
        <v>0.7645412284252868</v>
      </c>
      <c r="AK28" s="58">
        <f t="shared" si="22"/>
        <v>0.02681581031094308</v>
      </c>
      <c r="AL28" s="58">
        <f t="shared" si="22"/>
        <v>4.835483842954387E-05</v>
      </c>
      <c r="AM28" s="58">
        <f t="shared" si="22"/>
        <v>0.24017491816405026</v>
      </c>
      <c r="AN28" s="58">
        <f t="shared" si="22"/>
        <v>0.006413729177827593</v>
      </c>
      <c r="AO28" s="58">
        <f t="shared" si="22"/>
        <v>0.004185137258486947</v>
      </c>
      <c r="AP28" s="58">
        <f t="shared" si="22"/>
        <v>0.028401002528384175</v>
      </c>
      <c r="AQ28" s="58">
        <f t="shared" si="22"/>
        <v>0.0052210128294410615</v>
      </c>
      <c r="AR28" s="58">
        <f t="shared" si="22"/>
        <v>0.006455306228622441</v>
      </c>
      <c r="AS28" s="58">
        <f t="shared" si="22"/>
        <v>0.0002163601478979665</v>
      </c>
      <c r="AT28" s="58">
        <f t="shared" si="22"/>
        <v>0.012849922247658296</v>
      </c>
      <c r="AU28" s="58" t="e">
        <f t="shared" si="22"/>
        <v>#N/A</v>
      </c>
      <c r="AV28" s="58">
        <f t="shared" si="22"/>
        <v>0.011027758274690883</v>
      </c>
      <c r="AW28" s="58">
        <f t="shared" si="22"/>
        <v>0.00030982455051133123</v>
      </c>
      <c r="AX28" s="58">
        <f t="shared" si="22"/>
        <v>0.0016697788442848478</v>
      </c>
      <c r="AY28" s="58">
        <f t="shared" si="22"/>
        <v>0.006504271601283933</v>
      </c>
      <c r="AZ28" s="58">
        <f t="shared" si="22"/>
        <v>0.03524295703701602</v>
      </c>
      <c r="BA28" s="58">
        <f t="shared" si="22"/>
        <v>0.0036676994775023293</v>
      </c>
      <c r="BB28" s="58">
        <f t="shared" si="22"/>
        <v>0.0005402902710720298</v>
      </c>
      <c r="BC28" s="58">
        <f t="shared" si="22"/>
        <v>0.001160738726107502</v>
      </c>
      <c r="BD28" s="58">
        <f t="shared" si="22"/>
        <v>0.003436856362083013</v>
      </c>
      <c r="BE28" s="58">
        <f t="shared" si="22"/>
        <v>0.14040270972800958</v>
      </c>
      <c r="BF28" s="58" t="e">
        <f t="shared" si="22"/>
        <v>#N/A</v>
      </c>
      <c r="BG28" s="58">
        <f t="shared" si="22"/>
        <v>0.00019907021457185115</v>
      </c>
      <c r="BH28" s="58">
        <f t="shared" si="22"/>
        <v>0.01659535781000487</v>
      </c>
      <c r="BI28" s="58">
        <f t="shared" si="22"/>
        <v>0.08589005638883519</v>
      </c>
      <c r="BJ28" s="58">
        <f t="shared" si="22"/>
        <v>9.898060992714962E-05</v>
      </c>
      <c r="BK28" s="58">
        <f t="shared" si="22"/>
        <v>2.9934404493670883E-05</v>
      </c>
      <c r="BL28" s="58">
        <f t="shared" si="22"/>
        <v>0.003234149423634459</v>
      </c>
      <c r="BM28" s="58">
        <f t="shared" si="22"/>
        <v>0.0011493420752180814</v>
      </c>
      <c r="BN28" s="58">
        <f t="shared" si="22"/>
        <v>0.0013798773404049495</v>
      </c>
      <c r="BO28" s="58">
        <f t="shared" si="22"/>
        <v>0.056856219187388694</v>
      </c>
      <c r="BP28" s="58">
        <f aca="true" t="shared" si="23" ref="BP28:CU28">BP24+BP25+BP26+BP27</f>
        <v>0.05786578872491481</v>
      </c>
      <c r="BQ28" s="58">
        <f t="shared" si="23"/>
        <v>0.012986203355419345</v>
      </c>
      <c r="BR28" s="58">
        <f t="shared" si="23"/>
        <v>6.726876219322804E-05</v>
      </c>
      <c r="BS28" s="58">
        <f t="shared" si="23"/>
        <v>0.008639016126858468</v>
      </c>
      <c r="BT28" s="58">
        <f t="shared" si="23"/>
        <v>0.012778307234548638</v>
      </c>
      <c r="BU28" s="58">
        <f t="shared" si="23"/>
        <v>0.0008629674359215996</v>
      </c>
      <c r="BV28" s="58">
        <f t="shared" si="23"/>
        <v>0.0010837538364947463</v>
      </c>
      <c r="BW28" s="58">
        <f t="shared" si="23"/>
        <v>0.0018279728113019982</v>
      </c>
      <c r="BX28" s="58">
        <f t="shared" si="23"/>
        <v>0.004829871694753398</v>
      </c>
      <c r="BY28" s="58">
        <f t="shared" si="23"/>
        <v>0.01732054988957807</v>
      </c>
      <c r="BZ28" s="58">
        <f t="shared" si="23"/>
        <v>0.0001839628996923388</v>
      </c>
      <c r="CA28" s="58">
        <f t="shared" si="23"/>
        <v>0.5404746477913723</v>
      </c>
      <c r="CB28" s="58">
        <f t="shared" si="23"/>
        <v>0.14886642940213066</v>
      </c>
      <c r="CC28" s="58">
        <f t="shared" si="23"/>
        <v>0.020700259881237526</v>
      </c>
      <c r="CD28" s="58">
        <f t="shared" si="23"/>
        <v>0.0024523844577543567</v>
      </c>
      <c r="CE28" s="58">
        <f t="shared" si="23"/>
        <v>0.003189759673281572</v>
      </c>
      <c r="CF28" s="58">
        <f t="shared" si="23"/>
        <v>0.001077674191525353</v>
      </c>
      <c r="CG28" s="58">
        <f t="shared" si="23"/>
        <v>0.037278300275058046</v>
      </c>
      <c r="CH28" s="58">
        <f t="shared" si="23"/>
        <v>0.0010190923766551607</v>
      </c>
      <c r="CI28" s="58">
        <f t="shared" si="23"/>
        <v>0.021315809350867684</v>
      </c>
      <c r="CJ28" s="58">
        <f t="shared" si="23"/>
        <v>0.00022685317869221394</v>
      </c>
      <c r="CK28" s="58">
        <f t="shared" si="23"/>
        <v>0.07144522205312621</v>
      </c>
      <c r="CL28" s="58">
        <f t="shared" si="23"/>
        <v>0.06057477469570535</v>
      </c>
      <c r="CM28" s="58">
        <f t="shared" si="23"/>
        <v>0.011458658495279321</v>
      </c>
      <c r="CN28" s="58">
        <f t="shared" si="23"/>
        <v>0.012312293602788089</v>
      </c>
      <c r="CO28" s="58">
        <f t="shared" si="23"/>
        <v>3.3315161631732055E-05</v>
      </c>
      <c r="CP28" s="58">
        <f t="shared" si="23"/>
        <v>0.003399026553317627</v>
      </c>
      <c r="CQ28" s="58">
        <f t="shared" si="23"/>
        <v>0.007986224408917147</v>
      </c>
      <c r="CR28" s="58">
        <f t="shared" si="23"/>
        <v>0.0046364903065493806</v>
      </c>
      <c r="CS28" s="58">
        <f t="shared" si="23"/>
        <v>0.0005583955972459844</v>
      </c>
      <c r="CT28" s="58">
        <f t="shared" si="23"/>
        <v>0.0015695668998866306</v>
      </c>
      <c r="CU28" s="58">
        <f t="shared" si="23"/>
        <v>0.0023003490661846464</v>
      </c>
      <c r="CV28" s="58">
        <f aca="true" t="shared" si="24" ref="CV28:EA28">CV24+CV25+CV26+CV27</f>
        <v>0.0004497541092743918</v>
      </c>
      <c r="CW28" s="58">
        <f t="shared" si="24"/>
        <v>0.005610283385661238</v>
      </c>
      <c r="CX28" s="58">
        <f t="shared" si="24"/>
        <v>0.0012952873051045733</v>
      </c>
      <c r="CY28" s="58">
        <f t="shared" si="24"/>
        <v>0.014993946315744112</v>
      </c>
      <c r="CZ28" s="58">
        <f t="shared" si="24"/>
        <v>0.010141709507586458</v>
      </c>
      <c r="DA28" s="58">
        <f t="shared" si="24"/>
        <v>0.032815311796305105</v>
      </c>
      <c r="DB28" s="58">
        <f t="shared" si="24"/>
        <v>0.022814585272086702</v>
      </c>
      <c r="DC28" s="58">
        <f t="shared" si="24"/>
        <v>5.0291806626432935E-05</v>
      </c>
      <c r="DD28" s="58">
        <f t="shared" si="24"/>
        <v>7.159035125111708E-05</v>
      </c>
      <c r="DE28" s="58">
        <f t="shared" si="24"/>
        <v>0.01112813304131692</v>
      </c>
      <c r="DF28" s="58">
        <f t="shared" si="24"/>
        <v>0.00018533601645062838</v>
      </c>
      <c r="DG28" s="58">
        <f t="shared" si="24"/>
        <v>0.08935912765603647</v>
      </c>
      <c r="DH28" s="58">
        <f t="shared" si="24"/>
        <v>0.004198678263699829</v>
      </c>
      <c r="DI28" s="58">
        <f t="shared" si="24"/>
        <v>0.019876092565736643</v>
      </c>
      <c r="DJ28" s="58">
        <f t="shared" si="24"/>
        <v>0.007831597370424086</v>
      </c>
      <c r="DK28" s="58">
        <f t="shared" si="24"/>
        <v>0.08988057997595043</v>
      </c>
      <c r="DL28" s="58">
        <f t="shared" si="24"/>
        <v>0.06165036792845095</v>
      </c>
      <c r="DM28" s="58">
        <f t="shared" si="24"/>
        <v>0.02729973884246744</v>
      </c>
      <c r="DN28" s="58">
        <f t="shared" si="24"/>
        <v>0.01838876304259203</v>
      </c>
      <c r="DO28" s="58">
        <f t="shared" si="24"/>
        <v>0.006311763832953501</v>
      </c>
      <c r="DP28" s="58">
        <f t="shared" si="24"/>
        <v>1.8780714539115352E-05</v>
      </c>
      <c r="DQ28" s="58">
        <f t="shared" si="24"/>
        <v>0.0075358592159586344</v>
      </c>
      <c r="DR28" s="58">
        <f t="shared" si="24"/>
        <v>0.003228647656279577</v>
      </c>
      <c r="DS28" s="58">
        <f t="shared" si="24"/>
        <v>0.006735336288297634</v>
      </c>
      <c r="DT28" s="58">
        <f t="shared" si="24"/>
        <v>0.09733123879585288</v>
      </c>
      <c r="DU28" s="58">
        <f t="shared" si="24"/>
        <v>0.004362058308101569</v>
      </c>
      <c r="DV28" s="58">
        <f t="shared" si="24"/>
        <v>0.0003336945073506374</v>
      </c>
      <c r="DW28" s="58">
        <f t="shared" si="24"/>
        <v>0.05082105100113911</v>
      </c>
      <c r="DX28" s="58">
        <f t="shared" si="24"/>
        <v>0.0010723927423264663</v>
      </c>
      <c r="DY28" s="58">
        <f t="shared" si="24"/>
        <v>0.0036333657273094817</v>
      </c>
      <c r="DZ28" s="58">
        <f t="shared" si="24"/>
        <v>0.019078596209950813</v>
      </c>
      <c r="EA28" s="58">
        <f t="shared" si="24"/>
        <v>0.01918059883830364</v>
      </c>
      <c r="EB28" s="58">
        <f aca="true" t="shared" si="25" ref="EB28:FG28">EB24+EB25+EB26+EB27</f>
        <v>0.0489994395871229</v>
      </c>
      <c r="EC28" s="58">
        <f t="shared" si="25"/>
        <v>0.03815558664611858</v>
      </c>
      <c r="ED28" s="58">
        <f t="shared" si="25"/>
        <v>0.008033176616501752</v>
      </c>
      <c r="EE28" s="58">
        <f t="shared" si="25"/>
        <v>0.00010214870754390678</v>
      </c>
      <c r="EF28" s="58">
        <f t="shared" si="25"/>
        <v>7.100997136266996E-05</v>
      </c>
      <c r="EG28" s="58">
        <f t="shared" si="25"/>
        <v>0.00018021022511177404</v>
      </c>
      <c r="EH28" s="58">
        <f t="shared" si="25"/>
        <v>0.02667325905861877</v>
      </c>
      <c r="EI28" s="58">
        <f t="shared" si="25"/>
        <v>0.23159772748215826</v>
      </c>
      <c r="EJ28" s="58">
        <f t="shared" si="25"/>
        <v>0.0030537470519279145</v>
      </c>
      <c r="EK28" s="58">
        <f t="shared" si="25"/>
        <v>6.094057930716317E-05</v>
      </c>
      <c r="EL28" s="58">
        <f t="shared" si="25"/>
        <v>0.003733925326795562</v>
      </c>
      <c r="EM28" s="58">
        <f t="shared" si="25"/>
        <v>0.012692516042750668</v>
      </c>
      <c r="EN28" s="58">
        <f t="shared" si="25"/>
        <v>0.008234068934855768</v>
      </c>
      <c r="EO28" s="58">
        <f t="shared" si="25"/>
        <v>0.0032501085630538607</v>
      </c>
      <c r="EP28" s="58">
        <f t="shared" si="25"/>
        <v>0.0389994545197625</v>
      </c>
      <c r="EQ28" s="58">
        <f t="shared" si="25"/>
        <v>0.0016809366049241378</v>
      </c>
      <c r="ER28" s="58">
        <f t="shared" si="25"/>
        <v>0.00019104792071962206</v>
      </c>
      <c r="ES28" s="58">
        <f t="shared" si="25"/>
        <v>0.01409383230961225</v>
      </c>
      <c r="ET28" s="58">
        <f t="shared" si="25"/>
        <v>0.09188656211892321</v>
      </c>
      <c r="EU28" s="58">
        <f t="shared" si="25"/>
        <v>0.03162798528910524</v>
      </c>
      <c r="EV28" s="58">
        <f t="shared" si="25"/>
        <v>0.007866991923914362</v>
      </c>
      <c r="EW28" s="58">
        <f t="shared" si="25"/>
        <v>0.331369882596187</v>
      </c>
      <c r="EX28" s="58">
        <f t="shared" si="25"/>
        <v>0.00026261388067308917</v>
      </c>
      <c r="EY28" s="58">
        <f t="shared" si="25"/>
        <v>0.0016061691326011457</v>
      </c>
      <c r="EZ28" s="58">
        <f t="shared" si="25"/>
        <v>0.020800292520601855</v>
      </c>
      <c r="FA28" s="58">
        <f t="shared" si="25"/>
        <v>0.0038171246999383645</v>
      </c>
      <c r="FB28" s="58">
        <f t="shared" si="25"/>
        <v>0.004669736845315509</v>
      </c>
      <c r="FC28" s="58">
        <f t="shared" si="25"/>
        <v>0.0011036127393560635</v>
      </c>
      <c r="FD28" s="58">
        <f t="shared" si="25"/>
        <v>0.11207296670028287</v>
      </c>
      <c r="FE28" s="58">
        <f t="shared" si="25"/>
        <v>0.048666266488349486</v>
      </c>
      <c r="FF28" s="58">
        <f t="shared" si="25"/>
        <v>0.0001361732546342867</v>
      </c>
      <c r="FG28" s="58">
        <f t="shared" si="25"/>
        <v>0.008882331345504785</v>
      </c>
      <c r="FH28" s="58">
        <f aca="true" t="shared" si="26" ref="FH28:FZ28">FH24+FH25+FH26+FH27</f>
        <v>0.0001876631129434778</v>
      </c>
      <c r="FI28" s="58">
        <f t="shared" si="26"/>
        <v>0.002127592493074822</v>
      </c>
      <c r="FJ28" s="58">
        <f t="shared" si="26"/>
        <v>0.04117067839176258</v>
      </c>
      <c r="FK28" s="58">
        <f t="shared" si="26"/>
        <v>0.004605156932325425</v>
      </c>
      <c r="FL28" s="58">
        <f t="shared" si="26"/>
        <v>0.049105881582386386</v>
      </c>
      <c r="FM28" s="58">
        <f t="shared" si="26"/>
        <v>0.04350848668673</v>
      </c>
      <c r="FN28" s="58">
        <f t="shared" si="26"/>
        <v>0.00041124632881239527</v>
      </c>
      <c r="FO28" s="58">
        <f t="shared" si="26"/>
        <v>0.028069923970916847</v>
      </c>
      <c r="FP28" s="58">
        <f t="shared" si="26"/>
        <v>0.5303114121919511</v>
      </c>
      <c r="FQ28" s="58">
        <f t="shared" si="26"/>
        <v>0.003913021134311894</v>
      </c>
      <c r="FR28" s="58" t="e">
        <f t="shared" si="26"/>
        <v>#N/A</v>
      </c>
      <c r="FS28" s="58">
        <f t="shared" si="26"/>
        <v>0.013516430547133343</v>
      </c>
      <c r="FT28" s="58">
        <f t="shared" si="26"/>
        <v>9.90369212540554E-05</v>
      </c>
      <c r="FU28" s="58">
        <f t="shared" si="26"/>
        <v>0.014920473091735335</v>
      </c>
      <c r="FV28" s="58">
        <f t="shared" si="26"/>
        <v>0.04488862517844289</v>
      </c>
      <c r="FW28" s="58">
        <f t="shared" si="26"/>
        <v>0.0013480878930362936</v>
      </c>
      <c r="FX28" s="58">
        <f t="shared" si="26"/>
        <v>0.01246374088507557</v>
      </c>
      <c r="FY28" s="58">
        <f t="shared" si="26"/>
        <v>0.09021477719122466</v>
      </c>
      <c r="FZ28" s="58">
        <f t="shared" si="26"/>
        <v>0.021189699168939972</v>
      </c>
      <c r="GA28" s="28"/>
      <c r="GB28" s="28">
        <f aca="true" t="shared" si="27" ref="GB28:GM28">GB24+GB25+GB26+GB27</f>
        <v>0.11418075393051444</v>
      </c>
      <c r="GC28" s="28">
        <f t="shared" si="27"/>
        <v>2.1391113350319615</v>
      </c>
      <c r="GD28" s="28">
        <f t="shared" si="27"/>
        <v>0.32566717630741693</v>
      </c>
      <c r="GE28" s="28">
        <f t="shared" si="27"/>
        <v>0.8295040824399587</v>
      </c>
      <c r="GF28" s="28">
        <f t="shared" si="27"/>
        <v>0.6751187425170725</v>
      </c>
      <c r="GG28" s="28">
        <f t="shared" si="27"/>
        <v>0.4088938423148397</v>
      </c>
      <c r="GH28" s="28">
        <f t="shared" si="27"/>
        <v>0.6287353668513073</v>
      </c>
      <c r="GI28" s="28">
        <f t="shared" si="27"/>
        <v>0.6388493789889357</v>
      </c>
      <c r="GJ28" s="28">
        <f t="shared" si="27"/>
        <v>0.34240825114079343</v>
      </c>
      <c r="GK28" s="28">
        <f t="shared" si="27"/>
        <v>0.241107565966833</v>
      </c>
      <c r="GL28" s="28">
        <f t="shared" si="27"/>
        <v>0.21479363911367444</v>
      </c>
      <c r="GM28" s="28">
        <f t="shared" si="27"/>
        <v>6.558370134603307</v>
      </c>
      <c r="GN28" s="28"/>
      <c r="GO28" s="28">
        <f>GO24+GO25+GO26+GO27</f>
        <v>1.8375016359615266</v>
      </c>
      <c r="GP28" s="28">
        <f>GP24+GP25+GP26+GP27</f>
        <v>2.8534831867888135</v>
      </c>
      <c r="GQ28" s="28">
        <f>GQ24+GQ25+GQ26+GQ27</f>
        <v>0.5714001855680704</v>
      </c>
      <c r="GR28" s="28">
        <f>GR24+GR25+GR26+GR27</f>
        <v>1.2959851262848967</v>
      </c>
      <c r="GS28" s="31"/>
    </row>
    <row r="29" spans="2:200" ht="12.75" customHeight="1">
      <c r="B29" s="29"/>
      <c r="C29" s="29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</row>
    <row r="30" spans="2:201" ht="12.75" customHeight="1">
      <c r="B30" s="48" t="s">
        <v>34</v>
      </c>
      <c r="C30" s="47" t="s">
        <v>236</v>
      </c>
      <c r="D30" s="59">
        <f aca="true" t="shared" si="28" ref="D30:AI30">D19+D28</f>
        <v>0.029459336500992268</v>
      </c>
      <c r="E30" s="59">
        <f t="shared" si="28"/>
        <v>0.006513558049654328</v>
      </c>
      <c r="F30" s="59">
        <f t="shared" si="28"/>
        <v>0.0282402695794765</v>
      </c>
      <c r="G30" s="59">
        <f t="shared" si="28"/>
        <v>0.25158116669253044</v>
      </c>
      <c r="H30" s="59">
        <f t="shared" si="28"/>
        <v>0.4955258259156823</v>
      </c>
      <c r="I30" s="59">
        <f t="shared" si="28"/>
        <v>0.003362235646398582</v>
      </c>
      <c r="J30" s="59">
        <f t="shared" si="28"/>
        <v>0.46821708098165093</v>
      </c>
      <c r="K30" s="59">
        <f t="shared" si="28"/>
        <v>0.03478256656350817</v>
      </c>
      <c r="L30" s="59">
        <f t="shared" si="28"/>
        <v>0.013404499757113485</v>
      </c>
      <c r="M30" s="59">
        <f t="shared" si="28"/>
        <v>6.516123722773582E-05</v>
      </c>
      <c r="N30" s="59">
        <f t="shared" si="28"/>
        <v>8.992212102805868E-05</v>
      </c>
      <c r="O30" s="59">
        <f t="shared" si="28"/>
        <v>0.16347011715068843</v>
      </c>
      <c r="P30" s="59">
        <f t="shared" si="28"/>
        <v>0.03975493839987527</v>
      </c>
      <c r="Q30" s="59">
        <f t="shared" si="28"/>
        <v>0.029787760040066842</v>
      </c>
      <c r="R30" s="59">
        <f t="shared" si="28"/>
        <v>0.0011132069055850994</v>
      </c>
      <c r="S30" s="59">
        <f t="shared" si="28"/>
        <v>0.028738619023917618</v>
      </c>
      <c r="T30" s="59">
        <f t="shared" si="28"/>
        <v>0.005671010418005506</v>
      </c>
      <c r="U30" s="59">
        <f t="shared" si="28"/>
        <v>0.06144678352580016</v>
      </c>
      <c r="V30" s="59">
        <f t="shared" si="28"/>
        <v>0.009391328934768226</v>
      </c>
      <c r="W30" s="59">
        <f t="shared" si="28"/>
        <v>0.03372016048533586</v>
      </c>
      <c r="X30" s="59">
        <f t="shared" si="28"/>
        <v>1.2268225798096606</v>
      </c>
      <c r="Y30" s="59">
        <f t="shared" si="28"/>
        <v>0.0004522211609359983</v>
      </c>
      <c r="Z30" s="59">
        <f t="shared" si="28"/>
        <v>0.029137416876777237</v>
      </c>
      <c r="AA30" s="59">
        <f t="shared" si="28"/>
        <v>0.048836879712161926</v>
      </c>
      <c r="AB30" s="59">
        <f t="shared" si="28"/>
        <v>0.009722502740009506</v>
      </c>
      <c r="AC30" s="59">
        <f t="shared" si="28"/>
        <v>0.03435118774821166</v>
      </c>
      <c r="AD30" s="59">
        <f t="shared" si="28"/>
        <v>0.0815116649705745</v>
      </c>
      <c r="AE30" s="59">
        <f t="shared" si="28"/>
        <v>0.34615455753882163</v>
      </c>
      <c r="AF30" s="59">
        <f t="shared" si="28"/>
        <v>0.00019964253846186864</v>
      </c>
      <c r="AG30" s="59">
        <f t="shared" si="28"/>
        <v>0.1591969270479091</v>
      </c>
      <c r="AH30" s="59">
        <f t="shared" si="28"/>
        <v>0.09462726664628243</v>
      </c>
      <c r="AI30" s="59">
        <f t="shared" si="28"/>
        <v>0.0728021587152399</v>
      </c>
      <c r="AJ30" s="59">
        <f aca="true" t="shared" si="29" ref="AJ30:BO30">AJ19+AJ28</f>
        <v>2.3437617455171162</v>
      </c>
      <c r="AK30" s="59">
        <f t="shared" si="29"/>
        <v>0.14823988915493375</v>
      </c>
      <c r="AL30" s="59">
        <f t="shared" si="29"/>
        <v>0.0004183650973396351</v>
      </c>
      <c r="AM30" s="59">
        <f t="shared" si="29"/>
        <v>0.3036921628448412</v>
      </c>
      <c r="AN30" s="59">
        <f t="shared" si="29"/>
        <v>0.009123170573930745</v>
      </c>
      <c r="AO30" s="59">
        <f t="shared" si="29"/>
        <v>0.016390464413500318</v>
      </c>
      <c r="AP30" s="59">
        <f t="shared" si="29"/>
        <v>0.054755956016673685</v>
      </c>
      <c r="AQ30" s="59">
        <f t="shared" si="29"/>
        <v>0.017180304333625628</v>
      </c>
      <c r="AR30" s="59">
        <f t="shared" si="29"/>
        <v>0.03038790639067221</v>
      </c>
      <c r="AS30" s="59">
        <f t="shared" si="29"/>
        <v>0.0008578355378832792</v>
      </c>
      <c r="AT30" s="59">
        <f t="shared" si="29"/>
        <v>0.040583331075878845</v>
      </c>
      <c r="AU30" s="59" t="e">
        <f t="shared" si="29"/>
        <v>#N/A</v>
      </c>
      <c r="AV30" s="59">
        <f t="shared" si="29"/>
        <v>0.03609542014064378</v>
      </c>
      <c r="AW30" s="59">
        <f t="shared" si="29"/>
        <v>0.0015380681456189673</v>
      </c>
      <c r="AX30" s="59">
        <f t="shared" si="29"/>
        <v>0.013945154724465001</v>
      </c>
      <c r="AY30" s="59">
        <f t="shared" si="29"/>
        <v>0.03808308006051394</v>
      </c>
      <c r="AZ30" s="59">
        <f t="shared" si="29"/>
        <v>0.11323331890455558</v>
      </c>
      <c r="BA30" s="59">
        <f t="shared" si="29"/>
        <v>0.013550072020452454</v>
      </c>
      <c r="BB30" s="59">
        <f t="shared" si="29"/>
        <v>0.001222102440084952</v>
      </c>
      <c r="BC30" s="59">
        <f t="shared" si="29"/>
        <v>0.008990196785242292</v>
      </c>
      <c r="BD30" s="59">
        <f t="shared" si="29"/>
        <v>0.009865164595106885</v>
      </c>
      <c r="BE30" s="59">
        <f t="shared" si="29"/>
        <v>0.3037189730339046</v>
      </c>
      <c r="BF30" s="59" t="e">
        <f t="shared" si="29"/>
        <v>#N/A</v>
      </c>
      <c r="BG30" s="59">
        <f t="shared" si="29"/>
        <v>0.0029091128992999133</v>
      </c>
      <c r="BH30" s="59">
        <f t="shared" si="29"/>
        <v>0.05394174192168294</v>
      </c>
      <c r="BI30" s="59">
        <f t="shared" si="29"/>
        <v>0.3240140952074959</v>
      </c>
      <c r="BJ30" s="59">
        <f t="shared" si="29"/>
        <v>0.0002715858063305277</v>
      </c>
      <c r="BK30" s="59">
        <f t="shared" si="29"/>
        <v>0.0001711653194936709</v>
      </c>
      <c r="BL30" s="59">
        <f t="shared" si="29"/>
        <v>0.005940317983605562</v>
      </c>
      <c r="BM30" s="59">
        <f t="shared" si="29"/>
        <v>0.0030131900971586394</v>
      </c>
      <c r="BN30" s="59">
        <f t="shared" si="29"/>
        <v>0.006836017782869142</v>
      </c>
      <c r="BO30" s="59">
        <f t="shared" si="29"/>
        <v>0.22964513134294198</v>
      </c>
      <c r="BP30" s="59">
        <f aca="true" t="shared" si="30" ref="BP30:CU30">BP19+BP28</f>
        <v>0.0910885836203916</v>
      </c>
      <c r="BQ30" s="59">
        <f t="shared" si="30"/>
        <v>0.035703306223888884</v>
      </c>
      <c r="BR30" s="59">
        <f t="shared" si="30"/>
        <v>0.0006168531653288766</v>
      </c>
      <c r="BS30" s="59">
        <f t="shared" si="30"/>
        <v>0.03234675625787413</v>
      </c>
      <c r="BT30" s="59">
        <f t="shared" si="30"/>
        <v>0.03039784981885542</v>
      </c>
      <c r="BU30" s="59">
        <f t="shared" si="30"/>
        <v>0.0031126700990446875</v>
      </c>
      <c r="BV30" s="59">
        <f t="shared" si="30"/>
        <v>0.003721132033298752</v>
      </c>
      <c r="BW30" s="59">
        <f t="shared" si="30"/>
        <v>0.011854734928483171</v>
      </c>
      <c r="BX30" s="59">
        <f t="shared" si="30"/>
        <v>0.019597427761280185</v>
      </c>
      <c r="BY30" s="59">
        <f t="shared" si="30"/>
        <v>0.05566552858182047</v>
      </c>
      <c r="BZ30" s="59">
        <f t="shared" si="30"/>
        <v>0.0009910263882503692</v>
      </c>
      <c r="CA30" s="59">
        <f t="shared" si="30"/>
        <v>1.8525694689619132</v>
      </c>
      <c r="CB30" s="59">
        <f t="shared" si="30"/>
        <v>0.44397385879588724</v>
      </c>
      <c r="CC30" s="59">
        <f t="shared" si="30"/>
        <v>0.10392870245724477</v>
      </c>
      <c r="CD30" s="59">
        <f t="shared" si="30"/>
        <v>0.0142545797791072</v>
      </c>
      <c r="CE30" s="59">
        <f t="shared" si="30"/>
        <v>0.040209345510014566</v>
      </c>
      <c r="CF30" s="59">
        <f t="shared" si="30"/>
        <v>0.004486858123525353</v>
      </c>
      <c r="CG30" s="59">
        <f t="shared" si="30"/>
        <v>0.12162472306444887</v>
      </c>
      <c r="CH30" s="59">
        <f t="shared" si="30"/>
        <v>0.004304933714353426</v>
      </c>
      <c r="CI30" s="59">
        <f t="shared" si="30"/>
        <v>0.07440585614862873</v>
      </c>
      <c r="CJ30" s="59">
        <f t="shared" si="30"/>
        <v>0.0014411303020889278</v>
      </c>
      <c r="CK30" s="59">
        <f t="shared" si="30"/>
        <v>0.12083982232132051</v>
      </c>
      <c r="CL30" s="59">
        <f t="shared" si="30"/>
        <v>0.11774027291744611</v>
      </c>
      <c r="CM30" s="59">
        <f t="shared" si="30"/>
        <v>0.026917754929173678</v>
      </c>
      <c r="CN30" s="59">
        <f t="shared" si="30"/>
        <v>0.03806173324610054</v>
      </c>
      <c r="CO30" s="59">
        <f t="shared" si="30"/>
        <v>0.0003027114433504652</v>
      </c>
      <c r="CP30" s="59">
        <f t="shared" si="30"/>
        <v>0.013300873087465472</v>
      </c>
      <c r="CQ30" s="59">
        <f t="shared" si="30"/>
        <v>0.019692273282439065</v>
      </c>
      <c r="CR30" s="59">
        <f t="shared" si="30"/>
        <v>0.013361099637910198</v>
      </c>
      <c r="CS30" s="59">
        <f t="shared" si="30"/>
        <v>0.002102695324841969</v>
      </c>
      <c r="CT30" s="59">
        <f t="shared" si="30"/>
        <v>0.005757714175525253</v>
      </c>
      <c r="CU30" s="59">
        <f t="shared" si="30"/>
        <v>0.006693676746663945</v>
      </c>
      <c r="CV30" s="59">
        <f aca="true" t="shared" si="31" ref="CV30:EA30">CV19+CV28</f>
        <v>0.004469008742742038</v>
      </c>
      <c r="CW30" s="59">
        <f t="shared" si="31"/>
        <v>0.017039907886306167</v>
      </c>
      <c r="CX30" s="59">
        <f t="shared" si="31"/>
        <v>0.004156393811677897</v>
      </c>
      <c r="CY30" s="59">
        <f t="shared" si="31"/>
        <v>0.05209315413652945</v>
      </c>
      <c r="CZ30" s="59">
        <f t="shared" si="31"/>
        <v>0.025185478466228758</v>
      </c>
      <c r="DA30" s="59">
        <f t="shared" si="31"/>
        <v>0.10536447674913654</v>
      </c>
      <c r="DB30" s="59">
        <f t="shared" si="31"/>
        <v>0.05649192428867901</v>
      </c>
      <c r="DC30" s="59">
        <f t="shared" si="31"/>
        <v>9.932773515976627E-05</v>
      </c>
      <c r="DD30" s="59">
        <f t="shared" si="31"/>
        <v>0.0004130715459460386</v>
      </c>
      <c r="DE30" s="59">
        <f t="shared" si="31"/>
        <v>0.025297625718577327</v>
      </c>
      <c r="DF30" s="59">
        <f t="shared" si="31"/>
        <v>0.001651959619589223</v>
      </c>
      <c r="DG30" s="59">
        <f t="shared" si="31"/>
        <v>0.329269414759232</v>
      </c>
      <c r="DH30" s="59">
        <f t="shared" si="31"/>
        <v>0.010577538180309369</v>
      </c>
      <c r="DI30" s="59">
        <f t="shared" si="31"/>
        <v>0.04963594280489064</v>
      </c>
      <c r="DJ30" s="59">
        <f t="shared" si="31"/>
        <v>0.037135427650334285</v>
      </c>
      <c r="DK30" s="59">
        <f t="shared" si="31"/>
        <v>0.11346415638233298</v>
      </c>
      <c r="DL30" s="59">
        <f t="shared" si="31"/>
        <v>0.14619185441430155</v>
      </c>
      <c r="DM30" s="59">
        <f t="shared" si="31"/>
        <v>0.038500203019906934</v>
      </c>
      <c r="DN30" s="59">
        <f t="shared" si="31"/>
        <v>0.06319072145201182</v>
      </c>
      <c r="DO30" s="59">
        <f t="shared" si="31"/>
        <v>0.03510620256570073</v>
      </c>
      <c r="DP30" s="59">
        <f t="shared" si="31"/>
        <v>0.0004169461249224472</v>
      </c>
      <c r="DQ30" s="59">
        <f t="shared" si="31"/>
        <v>0.0776622587898968</v>
      </c>
      <c r="DR30" s="59">
        <f t="shared" si="31"/>
        <v>0.01843689405473528</v>
      </c>
      <c r="DS30" s="59">
        <f t="shared" si="31"/>
        <v>0.030315921317755293</v>
      </c>
      <c r="DT30" s="59">
        <f t="shared" si="31"/>
        <v>0.31185422925311745</v>
      </c>
      <c r="DU30" s="59">
        <f t="shared" si="31"/>
        <v>0.01621306819234096</v>
      </c>
      <c r="DV30" s="59">
        <f t="shared" si="31"/>
        <v>0.0024545607113746373</v>
      </c>
      <c r="DW30" s="59">
        <f t="shared" si="31"/>
        <v>0.272008186326742</v>
      </c>
      <c r="DX30" s="59">
        <f t="shared" si="31"/>
        <v>0.008271192696837355</v>
      </c>
      <c r="DY30" s="59">
        <f t="shared" si="31"/>
        <v>0.012315996968363767</v>
      </c>
      <c r="DZ30" s="59">
        <f t="shared" si="31"/>
        <v>0.06439335660938028</v>
      </c>
      <c r="EA30" s="59">
        <f t="shared" si="31"/>
        <v>0.07476698773053135</v>
      </c>
      <c r="EB30" s="59">
        <f aca="true" t="shared" si="32" ref="EB30:FG30">EB19+EB28</f>
        <v>0.15426744766492395</v>
      </c>
      <c r="EC30" s="59">
        <f t="shared" si="32"/>
        <v>0.125422004212425</v>
      </c>
      <c r="ED30" s="59">
        <f t="shared" si="32"/>
        <v>0.025674421714928067</v>
      </c>
      <c r="EE30" s="59">
        <f t="shared" si="32"/>
        <v>0.0019115171555978035</v>
      </c>
      <c r="EF30" s="59">
        <f t="shared" si="32"/>
        <v>0.0004724628825383717</v>
      </c>
      <c r="EG30" s="59">
        <f t="shared" si="32"/>
        <v>0.000824526962983752</v>
      </c>
      <c r="EH30" s="59">
        <f t="shared" si="32"/>
        <v>0.07603739358297812</v>
      </c>
      <c r="EI30" s="59">
        <f t="shared" si="32"/>
        <v>0.5186149969555852</v>
      </c>
      <c r="EJ30" s="59">
        <f t="shared" si="32"/>
        <v>0.013566603768984966</v>
      </c>
      <c r="EK30" s="59">
        <f t="shared" si="32"/>
        <v>0.00042573106635578826</v>
      </c>
      <c r="EL30" s="59">
        <f t="shared" si="32"/>
        <v>0.012275080692275564</v>
      </c>
      <c r="EM30" s="59">
        <f t="shared" si="32"/>
        <v>0.03209227522577461</v>
      </c>
      <c r="EN30" s="59">
        <f t="shared" si="32"/>
        <v>0.027331748373248886</v>
      </c>
      <c r="EO30" s="59">
        <f t="shared" si="32"/>
        <v>0.0085681496750198</v>
      </c>
      <c r="EP30" s="59">
        <f t="shared" si="32"/>
        <v>0.05182089742176203</v>
      </c>
      <c r="EQ30" s="59">
        <f t="shared" si="32"/>
        <v>0.006075944930214976</v>
      </c>
      <c r="ER30" s="59">
        <f t="shared" si="32"/>
        <v>0.0013511554853059763</v>
      </c>
      <c r="ES30" s="59">
        <f t="shared" si="32"/>
        <v>0.06644938896027634</v>
      </c>
      <c r="ET30" s="59">
        <f t="shared" si="32"/>
        <v>0.2180086295197521</v>
      </c>
      <c r="EU30" s="59">
        <f t="shared" si="32"/>
        <v>0.11359986166020086</v>
      </c>
      <c r="EV30" s="59">
        <f t="shared" si="32"/>
        <v>0.025703484035720654</v>
      </c>
      <c r="EW30" s="59">
        <f t="shared" si="32"/>
        <v>0.4755266173566771</v>
      </c>
      <c r="EX30" s="59">
        <f t="shared" si="32"/>
        <v>0.0009830126481003736</v>
      </c>
      <c r="EY30" s="59">
        <f t="shared" si="32"/>
        <v>0.005786828838542383</v>
      </c>
      <c r="EZ30" s="59">
        <f t="shared" si="32"/>
        <v>0.06726746586073475</v>
      </c>
      <c r="FA30" s="59">
        <f t="shared" si="32"/>
        <v>0.01786297400799298</v>
      </c>
      <c r="FB30" s="59">
        <f t="shared" si="32"/>
        <v>0.021624141504622676</v>
      </c>
      <c r="FC30" s="59">
        <f t="shared" si="32"/>
        <v>0.006832070790891096</v>
      </c>
      <c r="FD30" s="59">
        <f t="shared" si="32"/>
        <v>0.17997113574014978</v>
      </c>
      <c r="FE30" s="59">
        <f t="shared" si="32"/>
        <v>0.1678003128178972</v>
      </c>
      <c r="FF30" s="59">
        <f t="shared" si="32"/>
        <v>0.0010180413354819165</v>
      </c>
      <c r="FG30" s="59">
        <f t="shared" si="32"/>
        <v>0.01724859901906893</v>
      </c>
      <c r="FH30" s="59">
        <f aca="true" t="shared" si="33" ref="FH30:FZ30">FH19+FH28</f>
        <v>0.0007643478753475858</v>
      </c>
      <c r="FI30" s="59">
        <f t="shared" si="33"/>
        <v>0.012124251039943988</v>
      </c>
      <c r="FJ30" s="59">
        <f t="shared" si="33"/>
        <v>0.15978014948256333</v>
      </c>
      <c r="FK30" s="59">
        <f t="shared" si="33"/>
        <v>0.013150979356883124</v>
      </c>
      <c r="FL30" s="59">
        <f t="shared" si="33"/>
        <v>0.10516338069021072</v>
      </c>
      <c r="FM30" s="59">
        <f t="shared" si="33"/>
        <v>0.14231498450282018</v>
      </c>
      <c r="FN30" s="59">
        <f t="shared" si="33"/>
        <v>0.0028969020594157876</v>
      </c>
      <c r="FO30" s="59">
        <f t="shared" si="33"/>
        <v>0.1450846175267608</v>
      </c>
      <c r="FP30" s="59">
        <f t="shared" si="33"/>
        <v>1.9220077823306556</v>
      </c>
      <c r="FQ30" s="59">
        <f t="shared" si="33"/>
        <v>0.05556271132850717</v>
      </c>
      <c r="FR30" s="59" t="e">
        <f t="shared" si="33"/>
        <v>#N/A</v>
      </c>
      <c r="FS30" s="59">
        <f t="shared" si="33"/>
        <v>0.04100548856105983</v>
      </c>
      <c r="FT30" s="59">
        <f t="shared" si="33"/>
        <v>0.0010560262410756775</v>
      </c>
      <c r="FU30" s="59">
        <f t="shared" si="33"/>
        <v>0.07936221161481886</v>
      </c>
      <c r="FV30" s="59">
        <f t="shared" si="33"/>
        <v>0.14794171390168662</v>
      </c>
      <c r="FW30" s="59">
        <f t="shared" si="33"/>
        <v>0.010887869975678017</v>
      </c>
      <c r="FX30" s="59">
        <f t="shared" si="33"/>
        <v>0.056787143512201994</v>
      </c>
      <c r="FY30" s="59">
        <f t="shared" si="33"/>
        <v>0.10532804329002268</v>
      </c>
      <c r="FZ30" s="59">
        <f t="shared" si="33"/>
        <v>0.054291081757104835</v>
      </c>
      <c r="GA30" s="33"/>
      <c r="GB30" s="33">
        <f aca="true" t="shared" si="34" ref="GB30:GM30">GB19+GB28</f>
        <v>0.4527319290437273</v>
      </c>
      <c r="GC30" s="33">
        <f t="shared" si="34"/>
        <v>3.5930180132607954</v>
      </c>
      <c r="GD30" s="33">
        <f t="shared" si="34"/>
        <v>0.7137442310732053</v>
      </c>
      <c r="GE30" s="33">
        <f t="shared" si="34"/>
        <v>2.53278303264591</v>
      </c>
      <c r="GF30" s="33">
        <f t="shared" si="34"/>
        <v>2.516001027303319</v>
      </c>
      <c r="GG30" s="33">
        <f t="shared" si="34"/>
        <v>1.2210533878709016</v>
      </c>
      <c r="GH30" s="33">
        <f t="shared" si="34"/>
        <v>2.2681623398694772</v>
      </c>
      <c r="GI30" s="33">
        <f t="shared" si="34"/>
        <v>2.825220424559717</v>
      </c>
      <c r="GJ30" s="33">
        <f t="shared" si="34"/>
        <v>1.327703055666761</v>
      </c>
      <c r="GK30" s="33">
        <f t="shared" si="34"/>
        <v>0.6822294833871597</v>
      </c>
      <c r="GL30" s="33">
        <f t="shared" si="34"/>
        <v>0.564525473876365</v>
      </c>
      <c r="GM30" s="33">
        <f t="shared" si="34"/>
        <v>18.69717239855734</v>
      </c>
      <c r="GN30" s="33"/>
      <c r="GO30" s="33">
        <f>GO19+GO28</f>
        <v>3.110578402402063</v>
      </c>
      <c r="GP30" s="33">
        <f>GP19+GP28</f>
        <v>9.728371449408835</v>
      </c>
      <c r="GQ30" s="33">
        <f>GQ19+GQ28</f>
        <v>1.4195764676467462</v>
      </c>
      <c r="GR30" s="33">
        <f>GR19+GR28</f>
        <v>4.438646079099692</v>
      </c>
      <c r="GS30" s="27"/>
    </row>
    <row r="31" spans="2:201" ht="12.75" customHeight="1">
      <c r="B31" s="46" t="s">
        <v>243</v>
      </c>
      <c r="C31" s="49" t="s">
        <v>239</v>
      </c>
      <c r="D31" s="30">
        <f aca="true" t="shared" si="35" ref="D31:AI31">D30/D8*1000</f>
        <v>1.353518791683541</v>
      </c>
      <c r="E31" s="30">
        <f t="shared" si="35"/>
        <v>2.0783529194812793</v>
      </c>
      <c r="F31" s="30">
        <f t="shared" si="35"/>
        <v>0.9322990188332013</v>
      </c>
      <c r="G31" s="30">
        <f t="shared" si="35"/>
        <v>19.154954065214742</v>
      </c>
      <c r="H31" s="30">
        <f t="shared" si="35"/>
        <v>13.381017118051478</v>
      </c>
      <c r="I31" s="30">
        <f t="shared" si="35"/>
        <v>0.8878361886449914</v>
      </c>
      <c r="J31" s="30">
        <f t="shared" si="35"/>
        <v>24.465308860991268</v>
      </c>
      <c r="K31" s="30">
        <f t="shared" si="35"/>
        <v>4.30477308954309</v>
      </c>
      <c r="L31" s="30">
        <f t="shared" si="35"/>
        <v>1.667018997278135</v>
      </c>
      <c r="M31" s="30">
        <f t="shared" si="35"/>
        <v>0.21434617509123627</v>
      </c>
      <c r="N31" s="30">
        <f t="shared" si="35"/>
        <v>0.14050331410634168</v>
      </c>
      <c r="O31" s="30">
        <f t="shared" si="35"/>
        <v>1.18940124091916</v>
      </c>
      <c r="P31" s="30">
        <f t="shared" si="35"/>
        <v>3.9025167762712547</v>
      </c>
      <c r="Q31" s="30">
        <f t="shared" si="35"/>
        <v>2.7875500692557407</v>
      </c>
      <c r="R31" s="30">
        <f t="shared" si="35"/>
        <v>4.925694272500439</v>
      </c>
      <c r="S31" s="30">
        <f t="shared" si="35"/>
        <v>4.582050227027681</v>
      </c>
      <c r="T31" s="30">
        <f t="shared" si="35"/>
        <v>2.7199090733839357</v>
      </c>
      <c r="U31" s="30">
        <f t="shared" si="35"/>
        <v>7.377450297250588</v>
      </c>
      <c r="V31" s="30">
        <f t="shared" si="35"/>
        <v>2.3614103431652564</v>
      </c>
      <c r="W31" s="30">
        <f t="shared" si="35"/>
        <v>21.881999017090113</v>
      </c>
      <c r="X31" s="30">
        <f t="shared" si="35"/>
        <v>7.1994095267165505</v>
      </c>
      <c r="Y31" s="30">
        <f t="shared" si="35"/>
        <v>1.378723051634141</v>
      </c>
      <c r="Z31" s="30">
        <f t="shared" si="35"/>
        <v>3.665544958708924</v>
      </c>
      <c r="AA31" s="30">
        <f t="shared" si="35"/>
        <v>4.233799714968525</v>
      </c>
      <c r="AB31" s="30">
        <f t="shared" si="35"/>
        <v>1.5296574480820493</v>
      </c>
      <c r="AC31" s="30">
        <f t="shared" si="35"/>
        <v>2.621427636463039</v>
      </c>
      <c r="AD31" s="30">
        <f t="shared" si="35"/>
        <v>5.479407432816248</v>
      </c>
      <c r="AE31" s="30">
        <f t="shared" si="35"/>
        <v>11.25449678248274</v>
      </c>
      <c r="AF31" s="30">
        <f t="shared" si="35"/>
        <v>0.467546928482128</v>
      </c>
      <c r="AG31" s="30">
        <f t="shared" si="35"/>
        <v>42.829412711301885</v>
      </c>
      <c r="AH31" s="30">
        <f t="shared" si="35"/>
        <v>12.000921578475895</v>
      </c>
      <c r="AI31" s="30">
        <f t="shared" si="35"/>
        <v>4.786152042287811</v>
      </c>
      <c r="AJ31" s="30">
        <f aca="true" t="shared" si="36" ref="AJ31:BO31">AJ30/AJ8*1000</f>
        <v>1.8275843144864945</v>
      </c>
      <c r="AK31" s="30">
        <f t="shared" si="36"/>
        <v>3.5207193719257512</v>
      </c>
      <c r="AL31" s="30">
        <f t="shared" si="36"/>
        <v>0.5925851237105313</v>
      </c>
      <c r="AM31" s="30">
        <f t="shared" si="36"/>
        <v>5.960825996012428</v>
      </c>
      <c r="AN31" s="30">
        <f t="shared" si="36"/>
        <v>3.0229193419253626</v>
      </c>
      <c r="AO31" s="30">
        <f t="shared" si="36"/>
        <v>4.07317704112831</v>
      </c>
      <c r="AP31" s="30">
        <f t="shared" si="36"/>
        <v>3.4194689325344205</v>
      </c>
      <c r="AQ31" s="30">
        <f t="shared" si="36"/>
        <v>3.691513608428369</v>
      </c>
      <c r="AR31" s="30">
        <f t="shared" si="36"/>
        <v>2.7134481998992954</v>
      </c>
      <c r="AS31" s="30">
        <f t="shared" si="36"/>
        <v>1.0941779819939785</v>
      </c>
      <c r="AT31" s="30">
        <f t="shared" si="36"/>
        <v>3.950869458321539</v>
      </c>
      <c r="AU31" s="30" t="e">
        <f t="shared" si="36"/>
        <v>#N/A</v>
      </c>
      <c r="AV31" s="30">
        <f t="shared" si="36"/>
        <v>6.7848534098954465</v>
      </c>
      <c r="AW31" s="30">
        <f t="shared" si="36"/>
        <v>2.4336521291439355</v>
      </c>
      <c r="AX31" s="30">
        <f t="shared" si="36"/>
        <v>1.665490830582229</v>
      </c>
      <c r="AY31" s="30">
        <f t="shared" si="36"/>
        <v>3.0114724071258845</v>
      </c>
      <c r="AZ31" s="30">
        <f t="shared" si="36"/>
        <v>1.6680413485439216</v>
      </c>
      <c r="BA31" s="30">
        <f t="shared" si="36"/>
        <v>2.1583421504384286</v>
      </c>
      <c r="BB31" s="30">
        <f t="shared" si="36"/>
        <v>2.674184770426591</v>
      </c>
      <c r="BC31" s="30">
        <f t="shared" si="36"/>
        <v>2.4570092334633213</v>
      </c>
      <c r="BD31" s="30">
        <f t="shared" si="36"/>
        <v>7.081955918956845</v>
      </c>
      <c r="BE31" s="30">
        <f t="shared" si="36"/>
        <v>4.827986472847724</v>
      </c>
      <c r="BF31" s="30" t="e">
        <f t="shared" si="36"/>
        <v>#N/A</v>
      </c>
      <c r="BG31" s="30">
        <f t="shared" si="36"/>
        <v>3.5738487706387145</v>
      </c>
      <c r="BH31" s="30">
        <f t="shared" si="36"/>
        <v>10.429571137216346</v>
      </c>
      <c r="BI31" s="30">
        <f t="shared" si="36"/>
        <v>5.469700111541509</v>
      </c>
      <c r="BJ31" s="30">
        <f t="shared" si="36"/>
        <v>1.64597458382138</v>
      </c>
      <c r="BK31" s="30">
        <f t="shared" si="36"/>
        <v>0.734615105123051</v>
      </c>
      <c r="BL31" s="30">
        <f t="shared" si="36"/>
        <v>4.829526815939482</v>
      </c>
      <c r="BM31" s="30">
        <f t="shared" si="36"/>
        <v>2.312501993214612</v>
      </c>
      <c r="BN31" s="30">
        <f t="shared" si="36"/>
        <v>1.2991291871663138</v>
      </c>
      <c r="BO31" s="30">
        <f t="shared" si="36"/>
        <v>2.7999699006662278</v>
      </c>
      <c r="BP31" s="30">
        <f aca="true" t="shared" si="37" ref="BP31:CU31">BP30/BP8*1000</f>
        <v>4.718148949569646</v>
      </c>
      <c r="BQ31" s="30">
        <f t="shared" si="37"/>
        <v>3.365061849565399</v>
      </c>
      <c r="BR31" s="30">
        <f t="shared" si="37"/>
        <v>1.4412457133852257</v>
      </c>
      <c r="BS31" s="30">
        <f t="shared" si="37"/>
        <v>2.841173145179985</v>
      </c>
      <c r="BT31" s="30">
        <f t="shared" si="37"/>
        <v>3.727967846315357</v>
      </c>
      <c r="BU31" s="30">
        <f t="shared" si="37"/>
        <v>2.596055128477637</v>
      </c>
      <c r="BV31" s="30">
        <f t="shared" si="37"/>
        <v>4.889792422205981</v>
      </c>
      <c r="BW31" s="30">
        <f t="shared" si="37"/>
        <v>1.4559979032772257</v>
      </c>
      <c r="BX31" s="30">
        <f t="shared" si="37"/>
        <v>3.053985937553403</v>
      </c>
      <c r="BY31" s="30">
        <f t="shared" si="37"/>
        <v>5.584423011819871</v>
      </c>
      <c r="BZ31" s="30">
        <f t="shared" si="37"/>
        <v>3.552065907707416</v>
      </c>
      <c r="CA31" s="30">
        <f t="shared" si="37"/>
        <v>1.8361597096368882</v>
      </c>
      <c r="CB31" s="30">
        <f t="shared" si="37"/>
        <v>2.0933078984397677</v>
      </c>
      <c r="CC31" s="30">
        <f t="shared" si="37"/>
        <v>1.4777293112078027</v>
      </c>
      <c r="CD31" s="30">
        <f t="shared" si="37"/>
        <v>0.6212228614620063</v>
      </c>
      <c r="CE31" s="30">
        <f t="shared" si="37"/>
        <v>10.573059560876825</v>
      </c>
      <c r="CF31" s="30">
        <f t="shared" si="37"/>
        <v>0.7428573052194293</v>
      </c>
      <c r="CG31" s="30">
        <f t="shared" si="37"/>
        <v>2.1141095613497107</v>
      </c>
      <c r="CH31" s="30">
        <f t="shared" si="37"/>
        <v>1.6711699201682553</v>
      </c>
      <c r="CI31" s="30">
        <f t="shared" si="37"/>
        <v>0.5854303530294322</v>
      </c>
      <c r="CJ31" s="30">
        <f t="shared" si="37"/>
        <v>0.2933300024606</v>
      </c>
      <c r="CK31" s="30">
        <f t="shared" si="37"/>
        <v>7.472163141313413</v>
      </c>
      <c r="CL31" s="30">
        <f t="shared" si="37"/>
        <v>3.839064622825854</v>
      </c>
      <c r="CM31" s="30">
        <f t="shared" si="37"/>
        <v>1.2088088256320135</v>
      </c>
      <c r="CN31" s="30">
        <f t="shared" si="37"/>
        <v>0.8143289098438284</v>
      </c>
      <c r="CO31" s="30">
        <f t="shared" si="37"/>
        <v>0.1581564489814343</v>
      </c>
      <c r="CP31" s="30">
        <f t="shared" si="37"/>
        <v>2.7028801234435016</v>
      </c>
      <c r="CQ31" s="30">
        <f t="shared" si="37"/>
        <v>3.730303709497834</v>
      </c>
      <c r="CR31" s="30">
        <f t="shared" si="37"/>
        <v>5.518835042507311</v>
      </c>
      <c r="CS31" s="30">
        <f t="shared" si="37"/>
        <v>0.6014574727808837</v>
      </c>
      <c r="CT31" s="30">
        <f t="shared" si="37"/>
        <v>2.8293435751966842</v>
      </c>
      <c r="CU31" s="30">
        <f t="shared" si="37"/>
        <v>2.2978636274163904</v>
      </c>
      <c r="CV31" s="30">
        <f aca="true" t="shared" si="38" ref="CV31:EA31">CV30/CV8*1000</f>
        <v>0.8448031649795913</v>
      </c>
      <c r="CW31" s="30">
        <f t="shared" si="38"/>
        <v>4.6103646878534</v>
      </c>
      <c r="CX31" s="30">
        <f t="shared" si="38"/>
        <v>2.0434581178357414</v>
      </c>
      <c r="CY31" s="30">
        <f t="shared" si="38"/>
        <v>3.261938267785188</v>
      </c>
      <c r="CZ31" s="30">
        <f t="shared" si="38"/>
        <v>2.227226606493523</v>
      </c>
      <c r="DA31" s="30">
        <f t="shared" si="38"/>
        <v>4.74230249118447</v>
      </c>
      <c r="DB31" s="30">
        <f t="shared" si="38"/>
        <v>4.976823565208264</v>
      </c>
      <c r="DC31" s="30">
        <f t="shared" si="38"/>
        <v>0.25468650040965707</v>
      </c>
      <c r="DD31" s="30">
        <f t="shared" si="38"/>
        <v>1.0785157857598917</v>
      </c>
      <c r="DE31" s="30">
        <f t="shared" si="38"/>
        <v>9.492542483518697</v>
      </c>
      <c r="DF31" s="30">
        <f t="shared" si="38"/>
        <v>1.4228765026608294</v>
      </c>
      <c r="DG31" s="30">
        <f t="shared" si="38"/>
        <v>3.3302594744642766</v>
      </c>
      <c r="DH31" s="30">
        <f t="shared" si="38"/>
        <v>2.46275627015352</v>
      </c>
      <c r="DI31" s="30">
        <f t="shared" si="38"/>
        <v>19.595713701101715</v>
      </c>
      <c r="DJ31" s="30">
        <f t="shared" si="38"/>
        <v>1.2429020567084237</v>
      </c>
      <c r="DK31" s="30">
        <f t="shared" si="38"/>
        <v>6.2029387919491015</v>
      </c>
      <c r="DL31" s="30">
        <f t="shared" si="38"/>
        <v>3.0616736353494636</v>
      </c>
      <c r="DM31" s="30">
        <f t="shared" si="38"/>
        <v>21.91246614678824</v>
      </c>
      <c r="DN31" s="30">
        <f t="shared" si="38"/>
        <v>2.7422957710372704</v>
      </c>
      <c r="DO31" s="30">
        <f t="shared" si="38"/>
        <v>2.2129477159418007</v>
      </c>
      <c r="DP31" s="30">
        <f t="shared" si="38"/>
        <v>1.9392843019648707</v>
      </c>
      <c r="DQ31" s="30">
        <f t="shared" si="38"/>
        <v>20.556447535705875</v>
      </c>
      <c r="DR31" s="30">
        <f t="shared" si="38"/>
        <v>3.6357511446924238</v>
      </c>
      <c r="DS31" s="30">
        <f t="shared" si="38"/>
        <v>2.7987371969862713</v>
      </c>
      <c r="DT31" s="30">
        <f t="shared" si="38"/>
        <v>2.738878899484617</v>
      </c>
      <c r="DU31" s="30">
        <f t="shared" si="38"/>
        <v>3.627896216679561</v>
      </c>
      <c r="DV31" s="30">
        <f t="shared" si="38"/>
        <v>0.9671239997536003</v>
      </c>
      <c r="DW31" s="30">
        <f t="shared" si="38"/>
        <v>1.9256398760175992</v>
      </c>
      <c r="DX31" s="30">
        <f t="shared" si="38"/>
        <v>2.8960758742427717</v>
      </c>
      <c r="DY31" s="30">
        <f t="shared" si="38"/>
        <v>2.5610307690504817</v>
      </c>
      <c r="DZ31" s="30">
        <f t="shared" si="38"/>
        <v>11.716404041008056</v>
      </c>
      <c r="EA31" s="30">
        <f t="shared" si="38"/>
        <v>2.9135292545604923</v>
      </c>
      <c r="EB31" s="30">
        <f aca="true" t="shared" si="39" ref="EB31:FG31">EB30/EB8*1000</f>
        <v>2.0391451451353406</v>
      </c>
      <c r="EC31" s="30">
        <f t="shared" si="39"/>
        <v>3.2488538845337396</v>
      </c>
      <c r="ED31" s="30">
        <f t="shared" si="39"/>
        <v>2.563340826170933</v>
      </c>
      <c r="EE31" s="30">
        <f t="shared" si="39"/>
        <v>0.48825470130212095</v>
      </c>
      <c r="EF31" s="30">
        <f t="shared" si="39"/>
        <v>0.8362174912183571</v>
      </c>
      <c r="EG31" s="30">
        <f t="shared" si="39"/>
        <v>1.143588020781903</v>
      </c>
      <c r="EH31" s="30">
        <f t="shared" si="39"/>
        <v>3.3887776799615885</v>
      </c>
      <c r="EI31" s="30">
        <f t="shared" si="39"/>
        <v>3.564584730021686</v>
      </c>
      <c r="EJ31" s="30">
        <f t="shared" si="39"/>
        <v>1.782968033773816</v>
      </c>
      <c r="EK31" s="30">
        <f t="shared" si="39"/>
        <v>2.6775538764514986</v>
      </c>
      <c r="EL31" s="30">
        <f t="shared" si="39"/>
        <v>0.6033166564570709</v>
      </c>
      <c r="EM31" s="30">
        <f t="shared" si="39"/>
        <v>3.40646165224229</v>
      </c>
      <c r="EN31" s="30">
        <f t="shared" si="39"/>
        <v>2.590196017176733</v>
      </c>
      <c r="EO31" s="30">
        <f t="shared" si="39"/>
        <v>1.9450964074959816</v>
      </c>
      <c r="EP31" s="30">
        <f t="shared" si="39"/>
        <v>9.598239937351737</v>
      </c>
      <c r="EQ31" s="30">
        <f t="shared" si="39"/>
        <v>3.0563103270699075</v>
      </c>
      <c r="ER31" s="30">
        <f t="shared" si="39"/>
        <v>3.0227192065010655</v>
      </c>
      <c r="ES31" s="30">
        <f t="shared" si="39"/>
        <v>7.569991907071809</v>
      </c>
      <c r="ET31" s="30">
        <f t="shared" si="39"/>
        <v>5.033795043056919</v>
      </c>
      <c r="EU31" s="30">
        <f t="shared" si="39"/>
        <v>2.8464009436281854</v>
      </c>
      <c r="EV31" s="30">
        <f t="shared" si="39"/>
        <v>1.3582479410125055</v>
      </c>
      <c r="EW31" s="30">
        <f t="shared" si="39"/>
        <v>15.292703565096547</v>
      </c>
      <c r="EX31" s="30">
        <f t="shared" si="39"/>
        <v>2.3573444798570113</v>
      </c>
      <c r="EY31" s="30">
        <f t="shared" si="39"/>
        <v>6.256031176802575</v>
      </c>
      <c r="EZ31" s="30">
        <f t="shared" si="39"/>
        <v>7.607720635685902</v>
      </c>
      <c r="FA31" s="30">
        <f t="shared" si="39"/>
        <v>2.4913492340297045</v>
      </c>
      <c r="FB31" s="30">
        <f t="shared" si="39"/>
        <v>1.3357305271865265</v>
      </c>
      <c r="FC31" s="30">
        <f t="shared" si="39"/>
        <v>1.122403612763446</v>
      </c>
      <c r="FD31" s="30">
        <f t="shared" si="39"/>
        <v>5.1246087798670175</v>
      </c>
      <c r="FE31" s="30">
        <f t="shared" si="39"/>
        <v>2.6717242431916888</v>
      </c>
      <c r="FF31" s="30">
        <f t="shared" si="39"/>
        <v>1.3813315271125053</v>
      </c>
      <c r="FG31" s="30">
        <f t="shared" si="39"/>
        <v>3.810161038009483</v>
      </c>
      <c r="FH31" s="30">
        <f aca="true" t="shared" si="40" ref="FH31:FZ31">FH30/FH8*1000</f>
        <v>0.590686147872941</v>
      </c>
      <c r="FI31" s="30">
        <f t="shared" si="40"/>
        <v>1.2817687958498774</v>
      </c>
      <c r="FJ31" s="30">
        <f t="shared" si="40"/>
        <v>2.3966543091522667</v>
      </c>
      <c r="FK31" s="30">
        <f t="shared" si="40"/>
        <v>2.776225323386769</v>
      </c>
      <c r="FL31" s="30">
        <f t="shared" si="40"/>
        <v>4.513449815030503</v>
      </c>
      <c r="FM31" s="30">
        <f t="shared" si="40"/>
        <v>2.8711060462964046</v>
      </c>
      <c r="FN31" s="30">
        <f t="shared" si="40"/>
        <v>1.1116278048410544</v>
      </c>
      <c r="FO31" s="30">
        <f t="shared" si="40"/>
        <v>2.432917757097642</v>
      </c>
      <c r="FP31" s="30">
        <f t="shared" si="40"/>
        <v>6.786031784523728</v>
      </c>
      <c r="FQ31" s="30">
        <f t="shared" si="40"/>
        <v>16.65049785091614</v>
      </c>
      <c r="FR31" s="30" t="e">
        <f t="shared" si="40"/>
        <v>#N/A</v>
      </c>
      <c r="FS31" s="30">
        <f t="shared" si="40"/>
        <v>1.6480643286467518</v>
      </c>
      <c r="FT31" s="30">
        <f t="shared" si="40"/>
        <v>5.360539294800393</v>
      </c>
      <c r="FU31" s="30">
        <f t="shared" si="40"/>
        <v>3.28350068741493</v>
      </c>
      <c r="FV31" s="30">
        <f t="shared" si="40"/>
        <v>1.893363117366761</v>
      </c>
      <c r="FW31" s="30">
        <f t="shared" si="40"/>
        <v>0.5933767494510882</v>
      </c>
      <c r="FX31" s="30">
        <f t="shared" si="40"/>
        <v>2.447194290549537</v>
      </c>
      <c r="FY31" s="30">
        <f t="shared" si="40"/>
        <v>10.107287524232099</v>
      </c>
      <c r="FZ31" s="30">
        <f t="shared" si="40"/>
        <v>4.2996025783721254</v>
      </c>
      <c r="GA31" s="30"/>
      <c r="GB31" s="30">
        <f aca="true" t="shared" si="41" ref="GB31:GM31">GB30/GB8*1000</f>
        <v>1.3807601698264862</v>
      </c>
      <c r="GC31" s="30">
        <f t="shared" si="41"/>
        <v>5.524762147743663</v>
      </c>
      <c r="GD31" s="30">
        <f t="shared" si="41"/>
        <v>3.5283393119408633</v>
      </c>
      <c r="GE31" s="30">
        <f t="shared" si="41"/>
        <v>1.7100989097411137</v>
      </c>
      <c r="GF31" s="30">
        <f t="shared" si="41"/>
        <v>1.7671289064548072</v>
      </c>
      <c r="GG31" s="30">
        <f t="shared" si="41"/>
        <v>2.3567772969291854</v>
      </c>
      <c r="GH31" s="30">
        <f t="shared" si="41"/>
        <v>7.223746014546707</v>
      </c>
      <c r="GI31" s="30">
        <f t="shared" si="41"/>
        <v>5.4595741372801205</v>
      </c>
      <c r="GJ31" s="30">
        <f t="shared" si="41"/>
        <v>3.412855192830273</v>
      </c>
      <c r="GK31" s="30">
        <f t="shared" si="41"/>
        <v>3.543497031045342</v>
      </c>
      <c r="GL31" s="30">
        <f t="shared" si="41"/>
        <v>18.95016696463125</v>
      </c>
      <c r="GM31" s="30">
        <f t="shared" si="41"/>
        <v>3.0923349433367697</v>
      </c>
      <c r="GN31" s="30"/>
      <c r="GO31" s="30">
        <f>GO30/GO8*1000</f>
        <v>4.553594185368645</v>
      </c>
      <c r="GP31" s="30">
        <f>GP30/GP8*1000</f>
        <v>2.4027166479353887</v>
      </c>
      <c r="GQ31" s="30">
        <f>GQ30/GQ8*1000</f>
        <v>3.446335155693967</v>
      </c>
      <c r="GR31" s="30">
        <f>GR30/GR8*1000</f>
        <v>4.918832328691183</v>
      </c>
      <c r="GS31" s="27"/>
    </row>
    <row r="32" spans="2:201" ht="12.75" customHeight="1">
      <c r="B32" s="46" t="s">
        <v>244</v>
      </c>
      <c r="C32" s="47" t="s">
        <v>240</v>
      </c>
      <c r="D32" s="30">
        <f aca="true" t="shared" si="42" ref="D32:AI32">D30/D9*1000</f>
        <v>0.45176795382527357</v>
      </c>
      <c r="E32" s="30">
        <f t="shared" si="42"/>
        <v>2.2655854085754186</v>
      </c>
      <c r="F32" s="30">
        <f t="shared" si="42"/>
        <v>0.11856990930780228</v>
      </c>
      <c r="G32" s="30">
        <f t="shared" si="42"/>
        <v>2.0179767922718415</v>
      </c>
      <c r="H32" s="30">
        <f t="shared" si="42"/>
        <v>1.7822105665216597</v>
      </c>
      <c r="I32" s="30">
        <f t="shared" si="42"/>
        <v>1.1282669954357658</v>
      </c>
      <c r="J32" s="30">
        <f t="shared" si="42"/>
        <v>0.6048362932220644</v>
      </c>
      <c r="K32" s="30">
        <f t="shared" si="42"/>
        <v>4.14769455801433</v>
      </c>
      <c r="L32" s="30">
        <f t="shared" si="42"/>
        <v>1.5478637132925503</v>
      </c>
      <c r="M32" s="30">
        <f t="shared" si="42"/>
        <v>0.04694613633122178</v>
      </c>
      <c r="N32" s="30">
        <f t="shared" si="42"/>
        <v>1.2665087468740661</v>
      </c>
      <c r="O32" s="30">
        <f t="shared" si="42"/>
        <v>11.352091468797807</v>
      </c>
      <c r="P32" s="30">
        <f t="shared" si="42"/>
        <v>1.9149777649265542</v>
      </c>
      <c r="Q32" s="30">
        <f t="shared" si="42"/>
        <v>8.993888900986365</v>
      </c>
      <c r="R32" s="30">
        <f t="shared" si="42"/>
        <v>0.48484621323392835</v>
      </c>
      <c r="S32" s="30">
        <f t="shared" si="42"/>
        <v>2.551821969802665</v>
      </c>
      <c r="T32" s="30">
        <f t="shared" si="42"/>
        <v>1.2065979612777673</v>
      </c>
      <c r="U32" s="30">
        <f t="shared" si="42"/>
        <v>0.5593291660671063</v>
      </c>
      <c r="V32" s="30">
        <f t="shared" si="42"/>
        <v>1.8342439325719189</v>
      </c>
      <c r="W32" s="30">
        <f t="shared" si="42"/>
        <v>0.5796531120165</v>
      </c>
      <c r="X32" s="30">
        <f t="shared" si="42"/>
        <v>1.4353166808733189</v>
      </c>
      <c r="Y32" s="30">
        <f t="shared" si="42"/>
        <v>0.7837455128873454</v>
      </c>
      <c r="Z32" s="30">
        <f t="shared" si="42"/>
        <v>2.627122610835564</v>
      </c>
      <c r="AA32" s="30">
        <f t="shared" si="42"/>
        <v>1.7823678727066399</v>
      </c>
      <c r="AB32" s="30">
        <f t="shared" si="42"/>
        <v>3.4935331440925284</v>
      </c>
      <c r="AC32" s="30">
        <f t="shared" si="42"/>
        <v>1.8974363537456727</v>
      </c>
      <c r="AD32" s="30">
        <f t="shared" si="42"/>
        <v>1.7144469327480756</v>
      </c>
      <c r="AE32" s="30">
        <f t="shared" si="42"/>
        <v>0.3471749045833922</v>
      </c>
      <c r="AF32" s="30">
        <f t="shared" si="42"/>
        <v>0.49539091429744075</v>
      </c>
      <c r="AG32" s="30">
        <f t="shared" si="42"/>
        <v>2.5554099176202945</v>
      </c>
      <c r="AH32" s="30">
        <f t="shared" si="42"/>
        <v>0.7369724816688663</v>
      </c>
      <c r="AI32" s="30">
        <f t="shared" si="42"/>
        <v>0.9621896926534753</v>
      </c>
      <c r="AJ32" s="30">
        <f aca="true" t="shared" si="43" ref="AJ32:BO32">AJ30/AJ9*1000</f>
        <v>2.4419144987962307</v>
      </c>
      <c r="AK32" s="30">
        <f t="shared" si="43"/>
        <v>1.3015944118054434</v>
      </c>
      <c r="AL32" s="30">
        <f t="shared" si="43"/>
        <v>1.8760766696844622</v>
      </c>
      <c r="AM32" s="30">
        <f t="shared" si="43"/>
        <v>1.2951398499050741</v>
      </c>
      <c r="AN32" s="30">
        <f t="shared" si="43"/>
        <v>0.2667593735067469</v>
      </c>
      <c r="AO32" s="30">
        <f t="shared" si="43"/>
        <v>3.2075272824853847</v>
      </c>
      <c r="AP32" s="30">
        <f t="shared" si="43"/>
        <v>1.6980697145901407</v>
      </c>
      <c r="AQ32" s="30">
        <f t="shared" si="43"/>
        <v>3.0386106002167717</v>
      </c>
      <c r="AR32" s="30">
        <f t="shared" si="43"/>
        <v>2.7411064757957972</v>
      </c>
      <c r="AS32" s="30">
        <f t="shared" si="43"/>
        <v>0.927389770684626</v>
      </c>
      <c r="AT32" s="30">
        <f t="shared" si="43"/>
        <v>5.145597955607816</v>
      </c>
      <c r="AU32" s="30" t="e">
        <f t="shared" si="43"/>
        <v>#N/A</v>
      </c>
      <c r="AV32" s="30">
        <f t="shared" si="43"/>
        <v>8.376751018947267</v>
      </c>
      <c r="AW32" s="30">
        <f t="shared" si="43"/>
        <v>0.6629604075943825</v>
      </c>
      <c r="AX32" s="30">
        <f t="shared" si="43"/>
        <v>2.861718597263493</v>
      </c>
      <c r="AY32" s="30">
        <f t="shared" si="43"/>
        <v>1.3430342805936641</v>
      </c>
      <c r="AZ32" s="30">
        <f t="shared" si="43"/>
        <v>1.1306936832049088</v>
      </c>
      <c r="BA32" s="30">
        <f t="shared" si="43"/>
        <v>6.440148298694131</v>
      </c>
      <c r="BB32" s="30">
        <f t="shared" si="43"/>
        <v>0.43568714441531264</v>
      </c>
      <c r="BC32" s="30">
        <f t="shared" si="43"/>
        <v>0.7644725157518956</v>
      </c>
      <c r="BD32" s="30">
        <f t="shared" si="43"/>
        <v>2.1873979146578457</v>
      </c>
      <c r="BE32" s="30">
        <f t="shared" si="43"/>
        <v>2.750330281933393</v>
      </c>
      <c r="BF32" s="30" t="e">
        <f t="shared" si="43"/>
        <v>#N/A</v>
      </c>
      <c r="BG32" s="30">
        <f t="shared" si="43"/>
        <v>1.592289490585612</v>
      </c>
      <c r="BH32" s="30">
        <f t="shared" si="43"/>
        <v>1.5952015946083968</v>
      </c>
      <c r="BI32" s="30">
        <f t="shared" si="43"/>
        <v>5.875142252175809</v>
      </c>
      <c r="BJ32" s="30">
        <f t="shared" si="43"/>
        <v>0.030176200703391966</v>
      </c>
      <c r="BK32" s="30">
        <f t="shared" si="43"/>
        <v>0.42791329873417716</v>
      </c>
      <c r="BL32" s="30">
        <f t="shared" si="43"/>
        <v>0.2219269243324079</v>
      </c>
      <c r="BM32" s="30">
        <f t="shared" si="43"/>
        <v>2.6665399089899466</v>
      </c>
      <c r="BN32" s="30">
        <f t="shared" si="43"/>
        <v>0.9807773002681697</v>
      </c>
      <c r="BO32" s="30">
        <f t="shared" si="43"/>
        <v>6.432096220007898</v>
      </c>
      <c r="BP32" s="30">
        <f aca="true" t="shared" si="44" ref="BP32:CU32">BP30/BP9*1000</f>
        <v>3.8185873908104138</v>
      </c>
      <c r="BQ32" s="30">
        <f t="shared" si="44"/>
        <v>2.7056158096308645</v>
      </c>
      <c r="BR32" s="30">
        <f t="shared" si="44"/>
        <v>3.607328452215652</v>
      </c>
      <c r="BS32" s="30">
        <f t="shared" si="44"/>
        <v>2.970590160517415</v>
      </c>
      <c r="BT32" s="30">
        <f t="shared" si="44"/>
        <v>1.2363885877676493</v>
      </c>
      <c r="BU32" s="30">
        <f t="shared" si="44"/>
        <v>0.8617580562139223</v>
      </c>
      <c r="BV32" s="30">
        <f t="shared" si="44"/>
        <v>0.17310006202254977</v>
      </c>
      <c r="BW32" s="30">
        <f t="shared" si="44"/>
        <v>4.271976550804746</v>
      </c>
      <c r="BX32" s="30">
        <f t="shared" si="44"/>
        <v>1.7483653993469699</v>
      </c>
      <c r="BY32" s="30">
        <f t="shared" si="44"/>
        <v>5.983610510783668</v>
      </c>
      <c r="BZ32" s="30">
        <f t="shared" si="44"/>
        <v>0.09621615419906496</v>
      </c>
      <c r="CA32" s="30">
        <f t="shared" si="44"/>
        <v>5.635603721524654</v>
      </c>
      <c r="CB32" s="30">
        <f t="shared" si="44"/>
        <v>2.331097616763297</v>
      </c>
      <c r="CC32" s="30">
        <f t="shared" si="44"/>
        <v>0.6305588063174662</v>
      </c>
      <c r="CD32" s="30">
        <f t="shared" si="44"/>
        <v>0.3252094309889396</v>
      </c>
      <c r="CE32" s="30">
        <f t="shared" si="44"/>
        <v>5.722121176891214</v>
      </c>
      <c r="CF32" s="30">
        <f t="shared" si="44"/>
        <v>2.130511929499218</v>
      </c>
      <c r="CG32" s="30">
        <f t="shared" si="44"/>
        <v>4.03612939086908</v>
      </c>
      <c r="CH32" s="30">
        <f t="shared" si="44"/>
        <v>3.9171371377192226</v>
      </c>
      <c r="CI32" s="30">
        <f t="shared" si="44"/>
        <v>1.9694509303501517</v>
      </c>
      <c r="CJ32" s="30">
        <f t="shared" si="44"/>
        <v>0.16154358279216768</v>
      </c>
      <c r="CK32" s="30">
        <f t="shared" si="44"/>
        <v>0.44346516320349555</v>
      </c>
      <c r="CL32" s="30">
        <f t="shared" si="44"/>
        <v>2.0287105280673727</v>
      </c>
      <c r="CM32" s="30">
        <f t="shared" si="44"/>
        <v>2.233097306219817</v>
      </c>
      <c r="CN32" s="30">
        <f t="shared" si="44"/>
        <v>3.834548987114703</v>
      </c>
      <c r="CO32" s="30">
        <f t="shared" si="44"/>
        <v>0.16987174149857756</v>
      </c>
      <c r="CP32" s="30">
        <f t="shared" si="44"/>
        <v>0.6653763425445459</v>
      </c>
      <c r="CQ32" s="30">
        <f t="shared" si="44"/>
        <v>0.8315993784813794</v>
      </c>
      <c r="CR32" s="30">
        <f t="shared" si="44"/>
        <v>2.068281677695077</v>
      </c>
      <c r="CS32" s="30">
        <f t="shared" si="44"/>
        <v>2.0218224277326624</v>
      </c>
      <c r="CT32" s="30">
        <f t="shared" si="44"/>
        <v>1.8971051649177109</v>
      </c>
      <c r="CU32" s="30">
        <f t="shared" si="44"/>
        <v>0.6010305061204942</v>
      </c>
      <c r="CV32" s="30">
        <f aca="true" t="shared" si="45" ref="CV32:EA32">CV30/CV9*1000</f>
        <v>0.025398733434545608</v>
      </c>
      <c r="CW32" s="30">
        <f t="shared" si="45"/>
        <v>2.6134828046481853</v>
      </c>
      <c r="CX32" s="30">
        <f t="shared" si="45"/>
        <v>1.6166448120100727</v>
      </c>
      <c r="CY32" s="30">
        <f t="shared" si="45"/>
        <v>0.8873867902788473</v>
      </c>
      <c r="CZ32" s="30">
        <f t="shared" si="45"/>
        <v>2.1257156031590783</v>
      </c>
      <c r="DA32" s="30">
        <f t="shared" si="45"/>
        <v>3.195283601186855</v>
      </c>
      <c r="DB32" s="30">
        <f t="shared" si="45"/>
        <v>0.455510238662455</v>
      </c>
      <c r="DC32" s="30">
        <f t="shared" si="45"/>
        <v>3.1039917237426957</v>
      </c>
      <c r="DD32" s="30">
        <f t="shared" si="45"/>
        <v>3.7551958722367145</v>
      </c>
      <c r="DE32" s="30">
        <f t="shared" si="45"/>
        <v>0.2466809591093038</v>
      </c>
      <c r="DF32" s="30">
        <f t="shared" si="45"/>
        <v>8.097841272496192</v>
      </c>
      <c r="DG32" s="30">
        <f t="shared" si="45"/>
        <v>1.6814902193812278</v>
      </c>
      <c r="DH32" s="30">
        <f t="shared" si="45"/>
        <v>3.1248266411549097</v>
      </c>
      <c r="DI32" s="30">
        <f t="shared" si="45"/>
        <v>0.31685887523070944</v>
      </c>
      <c r="DJ32" s="30">
        <f t="shared" si="45"/>
        <v>0.8316073821595406</v>
      </c>
      <c r="DK32" s="30">
        <f t="shared" si="45"/>
        <v>1.4154886710454593</v>
      </c>
      <c r="DL32" s="30">
        <f t="shared" si="45"/>
        <v>2.16074750087649</v>
      </c>
      <c r="DM32" s="30">
        <f t="shared" si="45"/>
        <v>0.46707109172629696</v>
      </c>
      <c r="DN32" s="30">
        <f t="shared" si="45"/>
        <v>4.293431271369196</v>
      </c>
      <c r="DO32" s="30">
        <f t="shared" si="45"/>
        <v>8.453215161497889</v>
      </c>
      <c r="DP32" s="30">
        <f t="shared" si="45"/>
        <v>0.22440587993673153</v>
      </c>
      <c r="DQ32" s="30">
        <f t="shared" si="45"/>
        <v>2.8707447894834877</v>
      </c>
      <c r="DR32" s="30">
        <f t="shared" si="45"/>
        <v>1.4182226195950216</v>
      </c>
      <c r="DS32" s="30">
        <f t="shared" si="45"/>
        <v>0.23927325428378288</v>
      </c>
      <c r="DT32" s="30">
        <f t="shared" si="45"/>
        <v>3.3758860891035374</v>
      </c>
      <c r="DU32" s="30">
        <f t="shared" si="45"/>
        <v>0.5005887425077485</v>
      </c>
      <c r="DV32" s="30">
        <f t="shared" si="45"/>
        <v>0.0793072927746248</v>
      </c>
      <c r="DW32" s="30">
        <f t="shared" si="45"/>
        <v>3.416759029352368</v>
      </c>
      <c r="DX32" s="30">
        <f t="shared" si="45"/>
        <v>1.0952320837973193</v>
      </c>
      <c r="DY32" s="30">
        <f t="shared" si="45"/>
        <v>0.2660962096699457</v>
      </c>
      <c r="DZ32" s="30">
        <f t="shared" si="45"/>
        <v>1.5831187857253912</v>
      </c>
      <c r="EA32" s="30">
        <f t="shared" si="45"/>
        <v>0.5817446641861421</v>
      </c>
      <c r="EB32" s="30">
        <f aca="true" t="shared" si="46" ref="EB32:FG32">EB30/EB9*1000</f>
        <v>5.1422482554974644</v>
      </c>
      <c r="EC32" s="30">
        <f t="shared" si="46"/>
        <v>4.011065407030126</v>
      </c>
      <c r="ED32" s="30">
        <f t="shared" si="46"/>
        <v>2.791304817887374</v>
      </c>
      <c r="EE32" s="30">
        <f t="shared" si="46"/>
        <v>2.135773358209836</v>
      </c>
      <c r="EF32" s="30">
        <f t="shared" si="46"/>
        <v>0.4295117113985197</v>
      </c>
      <c r="EG32" s="30">
        <f t="shared" si="46"/>
        <v>3.2849679800149483</v>
      </c>
      <c r="EH32" s="30">
        <f t="shared" si="46"/>
        <v>3.189621778723022</v>
      </c>
      <c r="EI32" s="30">
        <f t="shared" si="46"/>
        <v>0.3037205552757682</v>
      </c>
      <c r="EJ32" s="30">
        <f t="shared" si="46"/>
        <v>5.1505709069798655</v>
      </c>
      <c r="EK32" s="30">
        <f t="shared" si="46"/>
        <v>1.4990530505485504</v>
      </c>
      <c r="EL32" s="30">
        <f t="shared" si="46"/>
        <v>0.05710163182726609</v>
      </c>
      <c r="EM32" s="30">
        <f t="shared" si="46"/>
        <v>1.6313681997648743</v>
      </c>
      <c r="EN32" s="30">
        <f t="shared" si="46"/>
        <v>2.6751246327932745</v>
      </c>
      <c r="EO32" s="30">
        <f t="shared" si="46"/>
        <v>1.1943336597462781</v>
      </c>
      <c r="EP32" s="30">
        <f t="shared" si="46"/>
        <v>10.573535486994906</v>
      </c>
      <c r="EQ32" s="30">
        <f t="shared" si="46"/>
        <v>3.0004666322049265</v>
      </c>
      <c r="ER32" s="30">
        <f t="shared" si="46"/>
        <v>0.467527849586843</v>
      </c>
      <c r="ES32" s="30">
        <f t="shared" si="46"/>
        <v>1.0420818141372572</v>
      </c>
      <c r="ET32" s="30">
        <f t="shared" si="46"/>
        <v>1.7854339703838704</v>
      </c>
      <c r="EU32" s="30">
        <f t="shared" si="46"/>
        <v>2.245100924132905</v>
      </c>
      <c r="EV32" s="30">
        <f t="shared" si="46"/>
        <v>3.9176168321476386</v>
      </c>
      <c r="EW32" s="30">
        <f t="shared" si="46"/>
        <v>1.8976962234035186</v>
      </c>
      <c r="EX32" s="30">
        <f t="shared" si="46"/>
        <v>0.060207793722078365</v>
      </c>
      <c r="EY32" s="30">
        <f t="shared" si="46"/>
        <v>3.333426750312433</v>
      </c>
      <c r="EZ32" s="30">
        <f t="shared" si="46"/>
        <v>1.4949654605017055</v>
      </c>
      <c r="FA32" s="30">
        <f t="shared" si="46"/>
        <v>4.326222816176552</v>
      </c>
      <c r="FB32" s="30">
        <f t="shared" si="46"/>
        <v>1.1677363378670846</v>
      </c>
      <c r="FC32" s="30">
        <f t="shared" si="46"/>
        <v>0.4774333187205517</v>
      </c>
      <c r="FD32" s="30">
        <f t="shared" si="46"/>
        <v>1.9042751033250778</v>
      </c>
      <c r="FE32" s="30">
        <f t="shared" si="46"/>
        <v>3.2701963053066967</v>
      </c>
      <c r="FF32" s="30">
        <f t="shared" si="46"/>
        <v>0.6846276634041133</v>
      </c>
      <c r="FG32" s="30">
        <f t="shared" si="46"/>
        <v>3.0372599082706335</v>
      </c>
      <c r="FH32" s="30">
        <f aca="true" t="shared" si="47" ref="FH32:FZ32">FH30/FH9*1000</f>
        <v>1.4899568720225844</v>
      </c>
      <c r="FI32" s="30">
        <f t="shared" si="47"/>
        <v>0.7410458431601973</v>
      </c>
      <c r="FJ32" s="30">
        <f t="shared" si="47"/>
        <v>2.062158301057837</v>
      </c>
      <c r="FK32" s="30">
        <f t="shared" si="47"/>
        <v>0.26943207041350387</v>
      </c>
      <c r="FL32" s="30">
        <f t="shared" si="47"/>
        <v>4.362901621731278</v>
      </c>
      <c r="FM32" s="30">
        <f t="shared" si="47"/>
        <v>2.3573792364223984</v>
      </c>
      <c r="FN32" s="30">
        <f t="shared" si="47"/>
        <v>0.3465193850975823</v>
      </c>
      <c r="FO32" s="30">
        <f t="shared" si="47"/>
        <v>5.972772530021851</v>
      </c>
      <c r="FP32" s="30">
        <f t="shared" si="47"/>
        <v>1.996043013753798</v>
      </c>
      <c r="FQ32" s="30">
        <f t="shared" si="47"/>
        <v>3.153030945891906</v>
      </c>
      <c r="FR32" s="30" t="e">
        <f t="shared" si="47"/>
        <v>#N/A</v>
      </c>
      <c r="FS32" s="30">
        <f t="shared" si="47"/>
        <v>0.9165285775829197</v>
      </c>
      <c r="FT32" s="30">
        <f t="shared" si="47"/>
        <v>0.8663053659357486</v>
      </c>
      <c r="FU32" s="30">
        <f t="shared" si="47"/>
        <v>0.8701519830581532</v>
      </c>
      <c r="FV32" s="30">
        <f t="shared" si="47"/>
        <v>4.460240402233611</v>
      </c>
      <c r="FW32" s="30">
        <f t="shared" si="47"/>
        <v>0.20622137575388785</v>
      </c>
      <c r="FX32" s="30">
        <f t="shared" si="47"/>
        <v>2.21937481972103</v>
      </c>
      <c r="FY32" s="30">
        <f t="shared" si="47"/>
        <v>1.399503637873835</v>
      </c>
      <c r="FZ32" s="30">
        <f t="shared" si="47"/>
        <v>1.3893715261824353</v>
      </c>
      <c r="GA32" s="30"/>
      <c r="GB32" s="30">
        <f aca="true" t="shared" si="48" ref="GB32:GM32">GB30/GB9*1000</f>
        <v>0.4284183318732563</v>
      </c>
      <c r="GC32" s="30">
        <f t="shared" si="48"/>
        <v>1.4791560714918264</v>
      </c>
      <c r="GD32" s="30">
        <f t="shared" si="48"/>
        <v>0.33860762048750653</v>
      </c>
      <c r="GE32" s="30">
        <f t="shared" si="48"/>
        <v>2.153333389427877</v>
      </c>
      <c r="GF32" s="30">
        <f t="shared" si="48"/>
        <v>3.7068482775587244</v>
      </c>
      <c r="GG32" s="30">
        <f t="shared" si="48"/>
        <v>2.716959870123207</v>
      </c>
      <c r="GH32" s="30">
        <f t="shared" si="48"/>
        <v>1.1572433965160065</v>
      </c>
      <c r="GI32" s="30">
        <f t="shared" si="48"/>
        <v>1.3739433252765991</v>
      </c>
      <c r="GJ32" s="30">
        <f t="shared" si="48"/>
        <v>3.57757655426781</v>
      </c>
      <c r="GK32" s="30">
        <f t="shared" si="48"/>
        <v>3.1186635553932436</v>
      </c>
      <c r="GL32" s="30">
        <f t="shared" si="48"/>
        <v>0.6595409170024954</v>
      </c>
      <c r="GM32" s="30">
        <f t="shared" si="48"/>
        <v>1.3994703063505096</v>
      </c>
      <c r="GN32" s="30"/>
      <c r="GO32" s="30">
        <f>GO30/GO9*1000</f>
        <v>1.473661610911057</v>
      </c>
      <c r="GP32" s="30">
        <f>GP30/GP9*1000</f>
        <v>1.7341447059640385</v>
      </c>
      <c r="GQ32" s="30">
        <f>GQ30/GQ9*1000</f>
        <v>0.6052993427330879</v>
      </c>
      <c r="GR32" s="30">
        <f>GR30/GR9*1000</f>
        <v>1.3473907678310355</v>
      </c>
      <c r="GS32" s="27"/>
    </row>
    <row r="33" spans="2:201" ht="12.75" customHeight="1">
      <c r="B33" s="46"/>
      <c r="C33" s="4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27"/>
    </row>
    <row r="34" spans="2:3" ht="12.75" customHeight="1">
      <c r="B34" s="50" t="s">
        <v>245</v>
      </c>
      <c r="C34" s="34"/>
    </row>
    <row r="35" spans="2:200" ht="12.75" customHeight="1">
      <c r="B35" s="34" t="s">
        <v>32</v>
      </c>
      <c r="C35" s="47" t="s">
        <v>236</v>
      </c>
      <c r="D35" s="58">
        <v>2.3239999999999997E-06</v>
      </c>
      <c r="E35" s="58">
        <v>0.000534278395</v>
      </c>
      <c r="F35" s="58">
        <v>0.009030264072999996</v>
      </c>
      <c r="G35" s="58">
        <v>0.0006235349999999999</v>
      </c>
      <c r="H35" s="58">
        <v>0.001650077508</v>
      </c>
      <c r="I35" s="58">
        <v>0.0005260028310000001</v>
      </c>
      <c r="J35" s="58">
        <v>0.0035024847550000006</v>
      </c>
      <c r="K35" s="58">
        <v>0.011497300234999999</v>
      </c>
      <c r="L35" s="58">
        <v>0.0009541944020000002</v>
      </c>
      <c r="M35" s="58">
        <v>0.00017649974099999996</v>
      </c>
      <c r="N35" s="58">
        <v>0.000280518359</v>
      </c>
      <c r="O35" s="58">
        <v>0.0043694699739999995</v>
      </c>
      <c r="P35" s="58">
        <v>0.0032616054739999993</v>
      </c>
      <c r="Q35" s="58">
        <v>0.028319208149</v>
      </c>
      <c r="R35" s="58">
        <v>7.996974399999999E-05</v>
      </c>
      <c r="S35" s="58">
        <v>0.000149790256</v>
      </c>
      <c r="T35" s="58">
        <v>7.082922800000002E-05</v>
      </c>
      <c r="U35" s="58">
        <v>0.0007485399159999999</v>
      </c>
      <c r="V35" s="58">
        <v>0.0008296096400000001</v>
      </c>
      <c r="W35" s="58">
        <v>0.0003785152460000001</v>
      </c>
      <c r="X35" s="58">
        <v>0.013070324366999996</v>
      </c>
      <c r="Y35" s="58">
        <v>0.00010922650000000002</v>
      </c>
      <c r="Z35" s="58">
        <v>0.000905378696</v>
      </c>
      <c r="AA35" s="58">
        <v>0.000356086694</v>
      </c>
      <c r="AB35" s="58">
        <v>3.778851100000001E-05</v>
      </c>
      <c r="AC35" s="58">
        <v>0.000256037077</v>
      </c>
      <c r="AD35" s="58">
        <v>0.000522776718</v>
      </c>
      <c r="AE35" s="58">
        <v>0.020671032548999997</v>
      </c>
      <c r="AF35" s="58">
        <v>9.337008700000001E-05</v>
      </c>
      <c r="AG35" s="58">
        <v>3.6049927E-05</v>
      </c>
      <c r="AH35" s="58">
        <v>7.060657000000001E-05</v>
      </c>
      <c r="AI35" s="58">
        <v>0.003177809138</v>
      </c>
      <c r="AJ35" s="58">
        <v>0.069067684171</v>
      </c>
      <c r="AK35" s="58">
        <v>0.005031811878</v>
      </c>
      <c r="AL35" s="58">
        <v>2.7234638999999995E-05</v>
      </c>
      <c r="AM35" s="58">
        <v>0.000403707716</v>
      </c>
      <c r="AN35" s="58">
        <v>0.00025452348499999995</v>
      </c>
      <c r="AO35" s="58">
        <v>0.0014009994360000004</v>
      </c>
      <c r="AP35" s="58">
        <v>0.000844262646</v>
      </c>
      <c r="AQ35" s="58">
        <v>0.00089226307</v>
      </c>
      <c r="AR35" s="58">
        <v>0.001842236525</v>
      </c>
      <c r="AS35" s="58">
        <v>0.0010034985839999996</v>
      </c>
      <c r="AT35" s="58">
        <v>0.003303341148</v>
      </c>
      <c r="AU35" s="58">
        <v>0.00489634765</v>
      </c>
      <c r="AV35" s="58">
        <v>0.009199541182</v>
      </c>
      <c r="AW35" s="58">
        <v>0.00010782867600000001</v>
      </c>
      <c r="AX35" s="58">
        <v>0.0020741120499999997</v>
      </c>
      <c r="AY35" s="58">
        <v>0.001037322948</v>
      </c>
      <c r="AZ35" s="58">
        <v>0.012967807170000002</v>
      </c>
      <c r="BA35" s="58">
        <v>0.0012012138469999999</v>
      </c>
      <c r="BB35" s="58">
        <v>1.35159E-05</v>
      </c>
      <c r="BC35" s="58">
        <v>0.00027496628999999995</v>
      </c>
      <c r="BD35" s="58">
        <v>0.0010294678079999999</v>
      </c>
      <c r="BE35" s="58">
        <v>0.0012115950540000002</v>
      </c>
      <c r="BF35" s="58">
        <v>0.0014865613439999999</v>
      </c>
      <c r="BG35" s="58">
        <v>0.00017818031299999997</v>
      </c>
      <c r="BH35" s="58">
        <v>0.007543162494</v>
      </c>
      <c r="BI35" s="58">
        <v>0.028024141367000002</v>
      </c>
      <c r="BJ35" s="58">
        <v>4.3985E-06</v>
      </c>
      <c r="BK35" s="58">
        <v>0.000112845284</v>
      </c>
      <c r="BL35" s="58">
        <v>0.000113002704</v>
      </c>
      <c r="BM35" s="58">
        <v>0.00024438792600000003</v>
      </c>
      <c r="BN35" s="58">
        <v>0.00068085777</v>
      </c>
      <c r="BO35" s="58">
        <v>0.046734680753</v>
      </c>
      <c r="BP35" s="58">
        <v>0.000629737581</v>
      </c>
      <c r="BQ35" s="58">
        <v>0.004067515452000001</v>
      </c>
      <c r="BR35" s="58">
        <v>5.4923500000000004E-05</v>
      </c>
      <c r="BS35" s="58">
        <v>0.001139727851</v>
      </c>
      <c r="BT35" s="58">
        <v>0.0003684491259999999</v>
      </c>
      <c r="BU35" s="58">
        <v>9.4859015E-05</v>
      </c>
      <c r="BV35" s="58">
        <v>6.4100566E-05</v>
      </c>
      <c r="BW35" s="58">
        <v>0.000716249645</v>
      </c>
      <c r="BX35" s="58">
        <v>0.000570217387</v>
      </c>
      <c r="BY35" s="58">
        <v>0.002958695811</v>
      </c>
      <c r="BZ35" s="58">
        <v>0.00020984270399999997</v>
      </c>
      <c r="CA35" s="58">
        <v>0.008508791221</v>
      </c>
      <c r="CB35" s="58">
        <v>0.014964876618999999</v>
      </c>
      <c r="CC35" s="58">
        <v>0.01230445272</v>
      </c>
      <c r="CD35" s="58">
        <v>1.6015E-05</v>
      </c>
      <c r="CE35" s="58">
        <v>0.0040957414170000005</v>
      </c>
      <c r="CF35" s="58">
        <v>0.005629307603</v>
      </c>
      <c r="CG35" s="58">
        <v>0.034351845334</v>
      </c>
      <c r="CH35" s="58">
        <v>0.0008340940450000001</v>
      </c>
      <c r="CI35" s="58">
        <v>0.07878118447099998</v>
      </c>
      <c r="CJ35" s="58">
        <v>0.002351711112</v>
      </c>
      <c r="CK35" s="58">
        <v>0.001081102177</v>
      </c>
      <c r="CL35" s="58">
        <v>0.001477140322</v>
      </c>
      <c r="CM35" s="58">
        <v>0.0022958144399999997</v>
      </c>
      <c r="CN35" s="58">
        <v>0.03076774017799999</v>
      </c>
      <c r="CO35" s="58">
        <v>0.0012193954620000004</v>
      </c>
      <c r="CP35" s="58">
        <v>0.000311463271</v>
      </c>
      <c r="CQ35" s="58">
        <v>5.659149E-05</v>
      </c>
      <c r="CR35" s="58">
        <v>0.0005228986750000002</v>
      </c>
      <c r="CS35" s="58">
        <v>0.0014835745080000002</v>
      </c>
      <c r="CT35" s="58">
        <v>0.00024205409000000003</v>
      </c>
      <c r="CU35" s="58">
        <v>0.00024346203399999998</v>
      </c>
      <c r="CV35" s="58">
        <v>0.0026674279479999997</v>
      </c>
      <c r="CW35" s="58">
        <v>0.0007903373149999999</v>
      </c>
      <c r="CX35" s="58">
        <v>0.0005232846289999999</v>
      </c>
      <c r="CY35" s="58">
        <v>0.00035912017599999983</v>
      </c>
      <c r="CZ35" s="58">
        <v>9.1816377E-05</v>
      </c>
      <c r="DA35" s="58">
        <v>0.009831484806000003</v>
      </c>
      <c r="DB35" s="58">
        <v>0.000227144433</v>
      </c>
      <c r="DC35" s="58">
        <v>0.0003317451409999999</v>
      </c>
      <c r="DD35" s="58">
        <v>2.9033499999999996E-05</v>
      </c>
      <c r="DE35" s="58">
        <v>0.000514755537</v>
      </c>
      <c r="DF35" s="58">
        <v>0.00049306332</v>
      </c>
      <c r="DG35" s="58">
        <v>0.026229413299999997</v>
      </c>
      <c r="DH35" s="58">
        <v>0.00019910645700000005</v>
      </c>
      <c r="DI35" s="58">
        <v>0.0002636077930000001</v>
      </c>
      <c r="DJ35" s="58">
        <v>0.007223738780000002</v>
      </c>
      <c r="DK35" s="58">
        <v>0.0006362300700000002</v>
      </c>
      <c r="DL35" s="58">
        <v>0.00042179509</v>
      </c>
      <c r="DM35" s="58">
        <v>0.000541114721</v>
      </c>
      <c r="DN35" s="58">
        <v>0.00041188239</v>
      </c>
      <c r="DO35" s="58">
        <v>0.03246160757599999</v>
      </c>
      <c r="DP35" s="58">
        <v>7.351631500000001E-05</v>
      </c>
      <c r="DQ35" s="58">
        <v>0.0012064613470000002</v>
      </c>
      <c r="DR35" s="58">
        <v>0.0003649305250000001</v>
      </c>
      <c r="DS35" s="58">
        <v>0.00033059348</v>
      </c>
      <c r="DT35" s="58">
        <v>0.0038224727019999997</v>
      </c>
      <c r="DU35" s="58">
        <v>0.004890568945999999</v>
      </c>
      <c r="DV35" s="58">
        <v>0.0007961410859999999</v>
      </c>
      <c r="DW35" s="58">
        <v>0.004701795478999999</v>
      </c>
      <c r="DX35" s="58">
        <v>0.0006485627219999999</v>
      </c>
      <c r="DY35" s="58">
        <v>0.000295594743</v>
      </c>
      <c r="DZ35" s="58">
        <v>0.0003125585420000001</v>
      </c>
      <c r="EA35" s="58">
        <v>0.0031590949239999992</v>
      </c>
      <c r="EB35" s="58">
        <v>0.006954631161999999</v>
      </c>
      <c r="EC35" s="58">
        <v>0.0067026559900000005</v>
      </c>
      <c r="ED35" s="58">
        <v>0.00774107673</v>
      </c>
      <c r="EE35" s="58">
        <v>0</v>
      </c>
      <c r="EF35" s="58">
        <v>0.00030223326899999996</v>
      </c>
      <c r="EG35" s="58">
        <v>8.28075E-05</v>
      </c>
      <c r="EH35" s="58">
        <v>0.0018131613080000003</v>
      </c>
      <c r="EI35" s="58">
        <v>0.013805464628000001</v>
      </c>
      <c r="EJ35" s="58">
        <v>0.00012986240299999997</v>
      </c>
      <c r="EK35" s="58">
        <v>2.5417864999999994E-05</v>
      </c>
      <c r="EL35" s="58">
        <v>0.010108193453</v>
      </c>
      <c r="EM35" s="58">
        <v>0.0009314314239999997</v>
      </c>
      <c r="EN35" s="58">
        <v>0.000624725827</v>
      </c>
      <c r="EO35" s="58">
        <v>0.00021619137299999994</v>
      </c>
      <c r="EP35" s="58">
        <v>0.001593006502</v>
      </c>
      <c r="EQ35" s="58">
        <v>0.0019057945370000002</v>
      </c>
      <c r="ER35" s="58">
        <v>3.3539360000000003E-05</v>
      </c>
      <c r="ES35" s="58">
        <v>3.803E-06</v>
      </c>
      <c r="ET35" s="58">
        <v>0.0036203081059999996</v>
      </c>
      <c r="EU35" s="58">
        <v>0.026558323059</v>
      </c>
      <c r="EV35" s="58">
        <v>0.0020148337460000002</v>
      </c>
      <c r="EW35" s="58">
        <v>0.001243716841</v>
      </c>
      <c r="EX35" s="58">
        <v>7.162822E-05</v>
      </c>
      <c r="EY35" s="58">
        <v>0.00019466601099999995</v>
      </c>
      <c r="EZ35" s="58">
        <v>0.011087497795</v>
      </c>
      <c r="FA35" s="58">
        <v>0.00489396957</v>
      </c>
      <c r="FB35" s="58">
        <v>0.0027889021060000007</v>
      </c>
      <c r="FC35" s="58">
        <v>0.00042009863</v>
      </c>
      <c r="FD35" s="58">
        <v>0.0008086571320000001</v>
      </c>
      <c r="FE35" s="58">
        <v>0.006947740472000001</v>
      </c>
      <c r="FF35" s="58">
        <v>8.830319999999999E-06</v>
      </c>
      <c r="FG35" s="58">
        <v>0.00013431369800000003</v>
      </c>
      <c r="FH35" s="58">
        <v>0.000628498523</v>
      </c>
      <c r="FI35" s="58">
        <v>0.0034817611369999985</v>
      </c>
      <c r="FJ35" s="58">
        <v>0.009176269956</v>
      </c>
      <c r="FK35" s="58">
        <v>0.00015025995</v>
      </c>
      <c r="FL35" s="58">
        <v>0.0003063430580000001</v>
      </c>
      <c r="FM35" s="58">
        <v>0.0021280508009999992</v>
      </c>
      <c r="FN35" s="58">
        <v>0.004168824522999999</v>
      </c>
      <c r="FO35" s="58">
        <v>0.029332107046000002</v>
      </c>
      <c r="FP35" s="58">
        <v>0.07789971154099999</v>
      </c>
      <c r="FQ35" s="58">
        <v>0.0008081284110000001</v>
      </c>
      <c r="FR35" s="58">
        <v>0.027121442743</v>
      </c>
      <c r="FS35" s="58">
        <v>0.001260532554</v>
      </c>
      <c r="FT35" s="58">
        <v>2.0866430000000003E-05</v>
      </c>
      <c r="FU35" s="58">
        <v>0.004444762614</v>
      </c>
      <c r="FV35" s="58">
        <v>0.00207734375</v>
      </c>
      <c r="FW35" s="58">
        <v>0.0027209233899999994</v>
      </c>
      <c r="FX35" s="58">
        <v>0.004775677703</v>
      </c>
      <c r="FY35" s="58">
        <v>0.00012876120599999999</v>
      </c>
      <c r="FZ35" s="58">
        <v>0.000265917309</v>
      </c>
      <c r="GA35" s="28"/>
      <c r="GB35" s="28">
        <v>0.079577562522</v>
      </c>
      <c r="GC35" s="28">
        <v>0.02390233609</v>
      </c>
      <c r="GD35" s="28">
        <v>0.01702892121</v>
      </c>
      <c r="GE35" s="28">
        <v>0.181176031053</v>
      </c>
      <c r="GF35" s="28">
        <v>0.032384378758</v>
      </c>
      <c r="GG35" s="28">
        <v>0.041628557286000005</v>
      </c>
      <c r="GH35" s="28">
        <v>0.09857074409</v>
      </c>
      <c r="GI35" s="28">
        <v>0.071571239873</v>
      </c>
      <c r="GJ35" s="28">
        <v>0.29133987494999997</v>
      </c>
      <c r="GK35" s="28">
        <v>0.030517662083000004</v>
      </c>
      <c r="GL35" s="28">
        <v>0.005448906412</v>
      </c>
      <c r="GM35" s="28">
        <v>0.873146214327</v>
      </c>
      <c r="GN35" s="28"/>
      <c r="GO35" s="28">
        <v>0.020612216304</v>
      </c>
      <c r="GP35" s="28">
        <v>0.320175994405</v>
      </c>
      <c r="GQ35" s="28">
        <v>0.04970763829600001</v>
      </c>
      <c r="GR35" s="28">
        <v>0.482650365322</v>
      </c>
    </row>
    <row r="36" spans="2:200" ht="12.75" customHeight="1">
      <c r="B36" s="34" t="s">
        <v>33</v>
      </c>
      <c r="C36" s="47" t="s">
        <v>236</v>
      </c>
      <c r="D36" s="58">
        <v>1.505E-06</v>
      </c>
      <c r="E36" s="58">
        <v>1.6277511E-05</v>
      </c>
      <c r="F36" s="58">
        <v>1.5602015E-05</v>
      </c>
      <c r="G36" s="58">
        <v>6.003E-06</v>
      </c>
      <c r="H36" s="58">
        <v>0.04537327462600002</v>
      </c>
      <c r="I36" s="58">
        <v>6.060805E-06</v>
      </c>
      <c r="J36" s="58">
        <v>0.036656331939999995</v>
      </c>
      <c r="K36" s="58">
        <v>0.011876153261000002</v>
      </c>
      <c r="L36" s="58">
        <v>5.2146100000000005E-05</v>
      </c>
      <c r="M36" s="58">
        <v>1.5254620000000001E-05</v>
      </c>
      <c r="N36" s="58">
        <v>2.0350664000000003E-05</v>
      </c>
      <c r="O36" s="58">
        <v>0.00037162915000000005</v>
      </c>
      <c r="P36" s="58">
        <v>0.001689504582</v>
      </c>
      <c r="Q36" s="58">
        <v>0.020803446692999997</v>
      </c>
      <c r="R36" s="58">
        <v>0.00016690901999999997</v>
      </c>
      <c r="S36" s="58">
        <v>0.0003120597549999999</v>
      </c>
      <c r="T36" s="58">
        <v>2.3721985E-05</v>
      </c>
      <c r="U36" s="58">
        <v>0.0012535176449999998</v>
      </c>
      <c r="V36" s="58">
        <v>0.00022966052</v>
      </c>
      <c r="W36" s="58">
        <v>3.215983200000001E-05</v>
      </c>
      <c r="X36" s="58">
        <v>0.03562987049499999</v>
      </c>
      <c r="Y36" s="58">
        <v>1.1902469999999999E-06</v>
      </c>
      <c r="Z36" s="58">
        <v>0.001551659301</v>
      </c>
      <c r="AA36" s="58">
        <v>0.000173204045</v>
      </c>
      <c r="AB36" s="58">
        <v>2.7828260000000003E-05</v>
      </c>
      <c r="AC36" s="58">
        <v>8.4796595E-05</v>
      </c>
      <c r="AD36" s="58">
        <v>0.001200449689</v>
      </c>
      <c r="AE36" s="58">
        <v>0.09189859909100001</v>
      </c>
      <c r="AF36" s="58">
        <v>5.035299999999999E-07</v>
      </c>
      <c r="AG36" s="58">
        <v>0.00017430641</v>
      </c>
      <c r="AH36" s="58">
        <v>6.65776E-05</v>
      </c>
      <c r="AI36" s="58">
        <v>0.006114521816</v>
      </c>
      <c r="AJ36" s="58">
        <v>0.026425006151999997</v>
      </c>
      <c r="AK36" s="58">
        <v>0.002594167930999999</v>
      </c>
      <c r="AL36" s="58">
        <v>6.7842E-07</v>
      </c>
      <c r="AM36" s="58">
        <v>7.7035155E-05</v>
      </c>
      <c r="AN36" s="58">
        <v>0.00022511041</v>
      </c>
      <c r="AO36" s="58">
        <v>0.001203138943</v>
      </c>
      <c r="AP36" s="58">
        <v>0.002636687265</v>
      </c>
      <c r="AQ36" s="58">
        <v>0.001276968605</v>
      </c>
      <c r="AR36" s="58">
        <v>0.0033812521800000005</v>
      </c>
      <c r="AS36" s="58">
        <v>7.837195899999998E-05</v>
      </c>
      <c r="AT36" s="58">
        <v>0.0061423609550000004</v>
      </c>
      <c r="AU36" s="58">
        <v>0.008783563985000001</v>
      </c>
      <c r="AV36" s="58">
        <v>0.004489947849999999</v>
      </c>
      <c r="AW36" s="58">
        <v>3.0441E-07</v>
      </c>
      <c r="AX36" s="58">
        <v>0.00048715411500000003</v>
      </c>
      <c r="AY36" s="58">
        <v>0.0015210435819999998</v>
      </c>
      <c r="AZ36" s="58">
        <v>0.000758646853</v>
      </c>
      <c r="BA36" s="58">
        <v>0.0006139632890000001</v>
      </c>
      <c r="BB36" s="58">
        <v>0.000268881</v>
      </c>
      <c r="BC36" s="58">
        <v>3.3586999999999997E-06</v>
      </c>
      <c r="BD36" s="58">
        <v>0.0037377305390000003</v>
      </c>
      <c r="BE36" s="58">
        <v>0.000257493625</v>
      </c>
      <c r="BF36" s="58">
        <v>0.000260852325</v>
      </c>
      <c r="BG36" s="58">
        <v>0.0005850797560000001</v>
      </c>
      <c r="BH36" s="58">
        <v>0.019900945367</v>
      </c>
      <c r="BI36" s="58">
        <v>0.055485530793</v>
      </c>
      <c r="BJ36" s="58">
        <v>2.8479999999999997E-06</v>
      </c>
      <c r="BK36" s="58">
        <v>6.411179999999999E-06</v>
      </c>
      <c r="BL36" s="58">
        <v>0.00151321746</v>
      </c>
      <c r="BM36" s="58">
        <v>3.2954815000000006E-05</v>
      </c>
      <c r="BN36" s="58">
        <v>5.966404E-05</v>
      </c>
      <c r="BO36" s="58">
        <v>0.048345415759</v>
      </c>
      <c r="BP36" s="58">
        <v>0.000777907145</v>
      </c>
      <c r="BQ36" s="58">
        <v>0.0016723885409999997</v>
      </c>
      <c r="BR36" s="58">
        <v>5.495E-07</v>
      </c>
      <c r="BS36" s="58">
        <v>0.0023392066279999996</v>
      </c>
      <c r="BT36" s="58">
        <v>4.5826120000000006E-05</v>
      </c>
      <c r="BU36" s="58">
        <v>7.696939999999999E-05</v>
      </c>
      <c r="BV36" s="58">
        <v>0.000637263549</v>
      </c>
      <c r="BW36" s="58">
        <v>9.74586E-06</v>
      </c>
      <c r="BX36" s="58">
        <v>0.00048420946</v>
      </c>
      <c r="BY36" s="58">
        <v>0.004343285087000001</v>
      </c>
      <c r="BZ36" s="58">
        <v>4.639085E-06</v>
      </c>
      <c r="CA36" s="58">
        <v>0.007207898708</v>
      </c>
      <c r="CB36" s="58">
        <v>0.020430955603</v>
      </c>
      <c r="CC36" s="58">
        <v>0.0007769275499999999</v>
      </c>
      <c r="CD36" s="58">
        <v>4.2000000000000006E-08</v>
      </c>
      <c r="CE36" s="58">
        <v>0.0018062708899999997</v>
      </c>
      <c r="CF36" s="58">
        <v>0.000249549717</v>
      </c>
      <c r="CG36" s="58">
        <v>0.010556150246999997</v>
      </c>
      <c r="CH36" s="58">
        <v>0.00021503828999999995</v>
      </c>
      <c r="CI36" s="58">
        <v>0.002562085582</v>
      </c>
      <c r="CJ36" s="58">
        <v>0.00019522441399999997</v>
      </c>
      <c r="CK36" s="58">
        <v>0.005870044313000003</v>
      </c>
      <c r="CL36" s="58">
        <v>0.00040258236099999993</v>
      </c>
      <c r="CM36" s="58">
        <v>0.00015335228999999997</v>
      </c>
      <c r="CN36" s="58">
        <v>0.003308469262</v>
      </c>
      <c r="CO36" s="58">
        <v>3.3107104999999994E-05</v>
      </c>
      <c r="CP36" s="58">
        <v>0.00011172145699999999</v>
      </c>
      <c r="CQ36" s="58">
        <v>3.530488E-05</v>
      </c>
      <c r="CR36" s="58">
        <v>0.004414250123</v>
      </c>
      <c r="CS36" s="58">
        <v>0.000100016505</v>
      </c>
      <c r="CT36" s="58">
        <v>9.192E-06</v>
      </c>
      <c r="CU36" s="58">
        <v>0.00047430899999999996</v>
      </c>
      <c r="CV36" s="58">
        <v>4.536238E-05</v>
      </c>
      <c r="CW36" s="58">
        <v>0.001697111908</v>
      </c>
      <c r="CX36" s="58">
        <v>9.1753621E-05</v>
      </c>
      <c r="CY36" s="58">
        <v>8.652101000000001E-05</v>
      </c>
      <c r="CZ36" s="58">
        <v>0.00022811087</v>
      </c>
      <c r="DA36" s="58">
        <v>0.021885294493</v>
      </c>
      <c r="DB36" s="58">
        <v>0.00019471599999999997</v>
      </c>
      <c r="DC36" s="58">
        <v>2.3903799999999995E-06</v>
      </c>
      <c r="DD36" s="58">
        <v>7E-07</v>
      </c>
      <c r="DE36" s="58">
        <v>1.2888519999999998E-06</v>
      </c>
      <c r="DF36" s="58">
        <v>0.00052794555</v>
      </c>
      <c r="DG36" s="58">
        <v>0.0035222006130000002</v>
      </c>
      <c r="DH36" s="58">
        <v>0.00027499844299999995</v>
      </c>
      <c r="DI36" s="58">
        <v>4.876635E-06</v>
      </c>
      <c r="DJ36" s="58">
        <v>0.000492977328</v>
      </c>
      <c r="DK36" s="58">
        <v>0.00017423374</v>
      </c>
      <c r="DL36" s="58">
        <v>0.001854548325</v>
      </c>
      <c r="DM36" s="58">
        <v>2.9246076999999998E-05</v>
      </c>
      <c r="DN36" s="58">
        <v>8.319755000000001E-05</v>
      </c>
      <c r="DO36" s="58">
        <v>0.017676943169999997</v>
      </c>
      <c r="DP36" s="58">
        <v>1.32506E-07</v>
      </c>
      <c r="DQ36" s="58">
        <v>0.006247207344000001</v>
      </c>
      <c r="DR36" s="58">
        <v>0.00040880878200000005</v>
      </c>
      <c r="DS36" s="58">
        <v>3.5816471000000006E-05</v>
      </c>
      <c r="DT36" s="58">
        <v>0.000572877665</v>
      </c>
      <c r="DU36" s="58">
        <v>0.003884536834</v>
      </c>
      <c r="DV36" s="58">
        <v>0.00020213926499999997</v>
      </c>
      <c r="DW36" s="58">
        <v>0.003243473006</v>
      </c>
      <c r="DX36" s="58">
        <v>0.00023348125499999997</v>
      </c>
      <c r="DY36" s="58">
        <v>0.00146396053</v>
      </c>
      <c r="DZ36" s="58">
        <v>0.0027082975899999995</v>
      </c>
      <c r="EA36" s="58">
        <v>0.00039124651600000004</v>
      </c>
      <c r="EB36" s="58">
        <v>0.002629915291</v>
      </c>
      <c r="EC36" s="58">
        <v>0.004166381858999999</v>
      </c>
      <c r="ED36" s="58">
        <v>0.0036972230300000002</v>
      </c>
      <c r="EE36" s="58">
        <v>0</v>
      </c>
      <c r="EF36" s="58">
        <v>5.110252999999999E-06</v>
      </c>
      <c r="EG36" s="58">
        <v>1.6325E-06</v>
      </c>
      <c r="EH36" s="58">
        <v>0.0024932873100000003</v>
      </c>
      <c r="EI36" s="58">
        <v>0.028486610398000003</v>
      </c>
      <c r="EJ36" s="58">
        <v>2.3433589999999998E-05</v>
      </c>
      <c r="EK36" s="58">
        <v>9.55476E-06</v>
      </c>
      <c r="EL36" s="58">
        <v>0.000524791187</v>
      </c>
      <c r="EM36" s="58">
        <v>0.00032572459399999996</v>
      </c>
      <c r="EN36" s="58">
        <v>0.0007074855830000002</v>
      </c>
      <c r="EO36" s="58">
        <v>1.444057E-05</v>
      </c>
      <c r="EP36" s="58">
        <v>0.0026412030300000003</v>
      </c>
      <c r="EQ36" s="58">
        <v>0.0012644678720000002</v>
      </c>
      <c r="ER36" s="58">
        <v>0.00027392253999999997</v>
      </c>
      <c r="ES36" s="58">
        <v>1.9421499999999997E-05</v>
      </c>
      <c r="ET36" s="58">
        <v>0.005339941020999999</v>
      </c>
      <c r="EU36" s="58">
        <v>0.008700557029</v>
      </c>
      <c r="EV36" s="58">
        <v>0.00055438601</v>
      </c>
      <c r="EW36" s="58">
        <v>0.00063337072</v>
      </c>
      <c r="EX36" s="58">
        <v>7.065089E-05</v>
      </c>
      <c r="EY36" s="58">
        <v>0.0012086185559999998</v>
      </c>
      <c r="EZ36" s="58">
        <v>0.020558404439000002</v>
      </c>
      <c r="FA36" s="58">
        <v>0.0046168345069999995</v>
      </c>
      <c r="FB36" s="58">
        <v>0.00044641467</v>
      </c>
      <c r="FC36" s="58">
        <v>8.947972000000001E-05</v>
      </c>
      <c r="FD36" s="58">
        <v>0.00042232392000000007</v>
      </c>
      <c r="FE36" s="58">
        <v>0.017729045213999997</v>
      </c>
      <c r="FF36" s="58">
        <v>0</v>
      </c>
      <c r="FG36" s="58">
        <v>0.00014240758899999997</v>
      </c>
      <c r="FH36" s="58">
        <v>0.00019079142500000003</v>
      </c>
      <c r="FI36" s="58">
        <v>0.000398328075</v>
      </c>
      <c r="FJ36" s="58">
        <v>0.004191822623</v>
      </c>
      <c r="FK36" s="58">
        <v>0.00023219304</v>
      </c>
      <c r="FL36" s="58">
        <v>0.00024091663999999997</v>
      </c>
      <c r="FM36" s="58">
        <v>0.004414798641999999</v>
      </c>
      <c r="FN36" s="58">
        <v>0.001493208619</v>
      </c>
      <c r="FO36" s="58">
        <v>0.011692631277999998</v>
      </c>
      <c r="FP36" s="58">
        <v>0.166460182005</v>
      </c>
      <c r="FQ36" s="58">
        <v>0.0013996982780000004</v>
      </c>
      <c r="FR36" s="58">
        <v>0.05205112270600001</v>
      </c>
      <c r="FS36" s="58">
        <v>0.000914808596</v>
      </c>
      <c r="FT36" s="58">
        <v>3.866134E-05</v>
      </c>
      <c r="FU36" s="58">
        <v>0.000389099386</v>
      </c>
      <c r="FV36" s="58">
        <v>0.004619980631000001</v>
      </c>
      <c r="FW36" s="58">
        <v>2.4393920000000005E-05</v>
      </c>
      <c r="FX36" s="58">
        <v>0.0035703362010000004</v>
      </c>
      <c r="FY36" s="58">
        <v>0.00017652478100000003</v>
      </c>
      <c r="FZ36" s="58">
        <v>0.000973616336</v>
      </c>
      <c r="GA36" s="28"/>
      <c r="GB36" s="28">
        <v>0.009393330497</v>
      </c>
      <c r="GC36" s="28">
        <v>0.020168727958999995</v>
      </c>
      <c r="GD36" s="28">
        <v>0.03570485752400001</v>
      </c>
      <c r="GE36" s="28">
        <v>0.032453789921</v>
      </c>
      <c r="GF36" s="28">
        <v>0.012262738959</v>
      </c>
      <c r="GG36" s="28">
        <v>0.069271031279</v>
      </c>
      <c r="GH36" s="28">
        <v>0.258358781096</v>
      </c>
      <c r="GI36" s="28">
        <v>0.111357904284</v>
      </c>
      <c r="GJ36" s="28">
        <v>0.245770409153</v>
      </c>
      <c r="GK36" s="28">
        <v>0.041153185491000006</v>
      </c>
      <c r="GL36" s="28">
        <v>0.045281261896</v>
      </c>
      <c r="GM36" s="28">
        <v>0.881176018059</v>
      </c>
      <c r="GN36" s="28"/>
      <c r="GO36" s="28">
        <v>0.010174405262</v>
      </c>
      <c r="GP36" s="28">
        <v>0.238841392984</v>
      </c>
      <c r="GQ36" s="28">
        <v>0.07697591396</v>
      </c>
      <c r="GR36" s="28">
        <v>0.555184305853</v>
      </c>
    </row>
    <row r="37" spans="2:200" ht="12.75" customHeight="1">
      <c r="B37" s="51" t="s">
        <v>246</v>
      </c>
      <c r="C37" s="47" t="s">
        <v>236</v>
      </c>
      <c r="D37" s="58">
        <f aca="true" t="shared" si="49" ref="D37:AI37">D35-D36</f>
        <v>8.189999999999997E-07</v>
      </c>
      <c r="E37" s="58">
        <f t="shared" si="49"/>
        <v>0.000518000884</v>
      </c>
      <c r="F37" s="58">
        <f t="shared" si="49"/>
        <v>0.009014662057999997</v>
      </c>
      <c r="G37" s="58">
        <f t="shared" si="49"/>
        <v>0.000617532</v>
      </c>
      <c r="H37" s="58">
        <f t="shared" si="49"/>
        <v>-0.04372319711800002</v>
      </c>
      <c r="I37" s="58">
        <f t="shared" si="49"/>
        <v>0.000519942026</v>
      </c>
      <c r="J37" s="58">
        <f t="shared" si="49"/>
        <v>-0.033153847184999995</v>
      </c>
      <c r="K37" s="58">
        <f t="shared" si="49"/>
        <v>-0.0003788530260000027</v>
      </c>
      <c r="L37" s="58">
        <f t="shared" si="49"/>
        <v>0.0009020483020000002</v>
      </c>
      <c r="M37" s="58">
        <f t="shared" si="49"/>
        <v>0.00016124512099999997</v>
      </c>
      <c r="N37" s="58">
        <f t="shared" si="49"/>
        <v>0.000260167695</v>
      </c>
      <c r="O37" s="58">
        <f t="shared" si="49"/>
        <v>0.003997840823999999</v>
      </c>
      <c r="P37" s="58">
        <f t="shared" si="49"/>
        <v>0.0015721008919999994</v>
      </c>
      <c r="Q37" s="58">
        <f t="shared" si="49"/>
        <v>0.007515761456000001</v>
      </c>
      <c r="R37" s="58">
        <f t="shared" si="49"/>
        <v>-8.693927599999998E-05</v>
      </c>
      <c r="S37" s="58">
        <f t="shared" si="49"/>
        <v>-0.00016226949899999992</v>
      </c>
      <c r="T37" s="58">
        <f t="shared" si="49"/>
        <v>4.710724300000002E-05</v>
      </c>
      <c r="U37" s="58">
        <f t="shared" si="49"/>
        <v>-0.0005049777289999999</v>
      </c>
      <c r="V37" s="58">
        <f t="shared" si="49"/>
        <v>0.0005999491200000001</v>
      </c>
      <c r="W37" s="58">
        <f t="shared" si="49"/>
        <v>0.0003463554140000001</v>
      </c>
      <c r="X37" s="58">
        <f t="shared" si="49"/>
        <v>-0.022559546128</v>
      </c>
      <c r="Y37" s="58">
        <f t="shared" si="49"/>
        <v>0.00010803625300000003</v>
      </c>
      <c r="Z37" s="58">
        <f t="shared" si="49"/>
        <v>-0.000646280605</v>
      </c>
      <c r="AA37" s="58">
        <f t="shared" si="49"/>
        <v>0.00018288264900000002</v>
      </c>
      <c r="AB37" s="58">
        <f t="shared" si="49"/>
        <v>9.960251000000006E-06</v>
      </c>
      <c r="AC37" s="58">
        <f t="shared" si="49"/>
        <v>0.000171240482</v>
      </c>
      <c r="AD37" s="58">
        <f t="shared" si="49"/>
        <v>-0.000677672971</v>
      </c>
      <c r="AE37" s="58">
        <f t="shared" si="49"/>
        <v>-0.07122756654200002</v>
      </c>
      <c r="AF37" s="58">
        <f t="shared" si="49"/>
        <v>9.286655700000001E-05</v>
      </c>
      <c r="AG37" s="58">
        <f t="shared" si="49"/>
        <v>-0.000138256483</v>
      </c>
      <c r="AH37" s="58">
        <f t="shared" si="49"/>
        <v>4.02897000000001E-06</v>
      </c>
      <c r="AI37" s="58">
        <f t="shared" si="49"/>
        <v>-0.0029367126779999996</v>
      </c>
      <c r="AJ37" s="58">
        <f aca="true" t="shared" si="50" ref="AJ37:BO37">AJ35-AJ36</f>
        <v>0.042642678019</v>
      </c>
      <c r="AK37" s="58">
        <f t="shared" si="50"/>
        <v>0.0024376439470000007</v>
      </c>
      <c r="AL37" s="58">
        <f t="shared" si="50"/>
        <v>2.6556218999999993E-05</v>
      </c>
      <c r="AM37" s="58">
        <f t="shared" si="50"/>
        <v>0.000326672561</v>
      </c>
      <c r="AN37" s="58">
        <f t="shared" si="50"/>
        <v>2.9413074999999942E-05</v>
      </c>
      <c r="AO37" s="58">
        <f t="shared" si="50"/>
        <v>0.00019786049300000042</v>
      </c>
      <c r="AP37" s="58">
        <f t="shared" si="50"/>
        <v>-0.001792424619</v>
      </c>
      <c r="AQ37" s="58">
        <f t="shared" si="50"/>
        <v>-0.0003847055350000001</v>
      </c>
      <c r="AR37" s="58">
        <f t="shared" si="50"/>
        <v>-0.0015390156550000005</v>
      </c>
      <c r="AS37" s="58">
        <f t="shared" si="50"/>
        <v>0.0009251266249999996</v>
      </c>
      <c r="AT37" s="58">
        <f t="shared" si="50"/>
        <v>-0.0028390198070000006</v>
      </c>
      <c r="AU37" s="58">
        <f t="shared" si="50"/>
        <v>-0.0038872163350000015</v>
      </c>
      <c r="AV37" s="58">
        <f t="shared" si="50"/>
        <v>0.004709593332000001</v>
      </c>
      <c r="AW37" s="58">
        <f t="shared" si="50"/>
        <v>0.000107524266</v>
      </c>
      <c r="AX37" s="58">
        <f t="shared" si="50"/>
        <v>0.0015869579349999997</v>
      </c>
      <c r="AY37" s="58">
        <f t="shared" si="50"/>
        <v>-0.00048372063399999984</v>
      </c>
      <c r="AZ37" s="58">
        <f t="shared" si="50"/>
        <v>0.012209160317000001</v>
      </c>
      <c r="BA37" s="58">
        <f t="shared" si="50"/>
        <v>0.0005872505579999998</v>
      </c>
      <c r="BB37" s="58">
        <f t="shared" si="50"/>
        <v>-0.0002553651</v>
      </c>
      <c r="BC37" s="58">
        <f t="shared" si="50"/>
        <v>0.00027160758999999996</v>
      </c>
      <c r="BD37" s="58">
        <f t="shared" si="50"/>
        <v>-0.0027082627310000005</v>
      </c>
      <c r="BE37" s="58">
        <f t="shared" si="50"/>
        <v>0.0009541014290000002</v>
      </c>
      <c r="BF37" s="58">
        <f t="shared" si="50"/>
        <v>0.0012257090189999999</v>
      </c>
      <c r="BG37" s="58">
        <f t="shared" si="50"/>
        <v>-0.00040689944300000014</v>
      </c>
      <c r="BH37" s="58">
        <f t="shared" si="50"/>
        <v>-0.012357782873</v>
      </c>
      <c r="BI37" s="58">
        <f t="shared" si="50"/>
        <v>-0.027461389425999995</v>
      </c>
      <c r="BJ37" s="58">
        <f t="shared" si="50"/>
        <v>1.5505000000000007E-06</v>
      </c>
      <c r="BK37" s="58">
        <f t="shared" si="50"/>
        <v>0.000106434104</v>
      </c>
      <c r="BL37" s="58">
        <f t="shared" si="50"/>
        <v>-0.001400214756</v>
      </c>
      <c r="BM37" s="58">
        <f t="shared" si="50"/>
        <v>0.000211433111</v>
      </c>
      <c r="BN37" s="58">
        <f t="shared" si="50"/>
        <v>0.0006211937299999999</v>
      </c>
      <c r="BO37" s="58">
        <f t="shared" si="50"/>
        <v>-0.0016107350059999942</v>
      </c>
      <c r="BP37" s="58">
        <f aca="true" t="shared" si="51" ref="BP37:CU37">BP35-BP36</f>
        <v>-0.000148169564</v>
      </c>
      <c r="BQ37" s="58">
        <f t="shared" si="51"/>
        <v>0.002395126911000001</v>
      </c>
      <c r="BR37" s="58">
        <f t="shared" si="51"/>
        <v>5.4374000000000005E-05</v>
      </c>
      <c r="BS37" s="58">
        <f t="shared" si="51"/>
        <v>-0.0011994787769999996</v>
      </c>
      <c r="BT37" s="58">
        <f t="shared" si="51"/>
        <v>0.0003226230059999999</v>
      </c>
      <c r="BU37" s="58">
        <f t="shared" si="51"/>
        <v>1.7889615000000014E-05</v>
      </c>
      <c r="BV37" s="58">
        <f t="shared" si="51"/>
        <v>-0.000573162983</v>
      </c>
      <c r="BW37" s="58">
        <f t="shared" si="51"/>
        <v>0.000706503785</v>
      </c>
      <c r="BX37" s="58">
        <f t="shared" si="51"/>
        <v>8.600792700000001E-05</v>
      </c>
      <c r="BY37" s="58">
        <f t="shared" si="51"/>
        <v>-0.0013845892760000005</v>
      </c>
      <c r="BZ37" s="58">
        <f t="shared" si="51"/>
        <v>0.00020520361899999996</v>
      </c>
      <c r="CA37" s="58">
        <f t="shared" si="51"/>
        <v>0.0013008925129999998</v>
      </c>
      <c r="CB37" s="58">
        <f t="shared" si="51"/>
        <v>-0.005466078984000002</v>
      </c>
      <c r="CC37" s="58">
        <f t="shared" si="51"/>
        <v>0.011527525169999999</v>
      </c>
      <c r="CD37" s="58">
        <f t="shared" si="51"/>
        <v>1.5973E-05</v>
      </c>
      <c r="CE37" s="58">
        <f t="shared" si="51"/>
        <v>0.002289470527000001</v>
      </c>
      <c r="CF37" s="58">
        <f t="shared" si="51"/>
        <v>0.005379757886</v>
      </c>
      <c r="CG37" s="58">
        <f t="shared" si="51"/>
        <v>0.023795695087000003</v>
      </c>
      <c r="CH37" s="58">
        <f t="shared" si="51"/>
        <v>0.0006190557550000001</v>
      </c>
      <c r="CI37" s="58">
        <f t="shared" si="51"/>
        <v>0.07621909888899998</v>
      </c>
      <c r="CJ37" s="58">
        <f t="shared" si="51"/>
        <v>0.002156486698</v>
      </c>
      <c r="CK37" s="58">
        <f t="shared" si="51"/>
        <v>-0.004788942136000003</v>
      </c>
      <c r="CL37" s="58">
        <f t="shared" si="51"/>
        <v>0.0010745579610000001</v>
      </c>
      <c r="CM37" s="58">
        <f t="shared" si="51"/>
        <v>0.0021424621499999998</v>
      </c>
      <c r="CN37" s="58">
        <f t="shared" si="51"/>
        <v>0.027459270915999992</v>
      </c>
      <c r="CO37" s="58">
        <f t="shared" si="51"/>
        <v>0.0011862883570000005</v>
      </c>
      <c r="CP37" s="58">
        <f t="shared" si="51"/>
        <v>0.00019974181400000002</v>
      </c>
      <c r="CQ37" s="58">
        <f t="shared" si="51"/>
        <v>2.128661E-05</v>
      </c>
      <c r="CR37" s="58">
        <f t="shared" si="51"/>
        <v>-0.0038913514479999994</v>
      </c>
      <c r="CS37" s="58">
        <f t="shared" si="51"/>
        <v>0.0013835580030000002</v>
      </c>
      <c r="CT37" s="58">
        <f t="shared" si="51"/>
        <v>0.00023286209000000004</v>
      </c>
      <c r="CU37" s="58">
        <f t="shared" si="51"/>
        <v>-0.00023084696599999998</v>
      </c>
      <c r="CV37" s="58">
        <f aca="true" t="shared" si="52" ref="CV37:EA37">CV35-CV36</f>
        <v>0.0026220655679999997</v>
      </c>
      <c r="CW37" s="58">
        <f t="shared" si="52"/>
        <v>-0.000906774593</v>
      </c>
      <c r="CX37" s="58">
        <f t="shared" si="52"/>
        <v>0.00043153100799999994</v>
      </c>
      <c r="CY37" s="58">
        <f t="shared" si="52"/>
        <v>0.0002725991659999998</v>
      </c>
      <c r="CZ37" s="58">
        <f t="shared" si="52"/>
        <v>-0.000136294493</v>
      </c>
      <c r="DA37" s="58">
        <f t="shared" si="52"/>
        <v>-0.012053809686999999</v>
      </c>
      <c r="DB37" s="58">
        <f t="shared" si="52"/>
        <v>3.242843300000004E-05</v>
      </c>
      <c r="DC37" s="58">
        <f t="shared" si="52"/>
        <v>0.0003293547609999999</v>
      </c>
      <c r="DD37" s="58">
        <f t="shared" si="52"/>
        <v>2.8333499999999996E-05</v>
      </c>
      <c r="DE37" s="58">
        <f t="shared" si="52"/>
        <v>0.000513466685</v>
      </c>
      <c r="DF37" s="58">
        <f t="shared" si="52"/>
        <v>-3.4882230000000025E-05</v>
      </c>
      <c r="DG37" s="58">
        <f t="shared" si="52"/>
        <v>0.022707212686999996</v>
      </c>
      <c r="DH37" s="58">
        <f t="shared" si="52"/>
        <v>-7.58919859999999E-05</v>
      </c>
      <c r="DI37" s="58">
        <f t="shared" si="52"/>
        <v>0.0002587311580000001</v>
      </c>
      <c r="DJ37" s="58">
        <f t="shared" si="52"/>
        <v>0.006730761452000002</v>
      </c>
      <c r="DK37" s="58">
        <f t="shared" si="52"/>
        <v>0.00046199633000000014</v>
      </c>
      <c r="DL37" s="58">
        <f t="shared" si="52"/>
        <v>-0.0014327532349999999</v>
      </c>
      <c r="DM37" s="58">
        <f t="shared" si="52"/>
        <v>0.000511868644</v>
      </c>
      <c r="DN37" s="58">
        <f t="shared" si="52"/>
        <v>0.00032868484</v>
      </c>
      <c r="DO37" s="58">
        <f t="shared" si="52"/>
        <v>0.01478466440599999</v>
      </c>
      <c r="DP37" s="58">
        <f t="shared" si="52"/>
        <v>7.3383809E-05</v>
      </c>
      <c r="DQ37" s="58">
        <f t="shared" si="52"/>
        <v>-0.005040745997000001</v>
      </c>
      <c r="DR37" s="58">
        <f t="shared" si="52"/>
        <v>-4.3878256999999965E-05</v>
      </c>
      <c r="DS37" s="58">
        <f t="shared" si="52"/>
        <v>0.000294777009</v>
      </c>
      <c r="DT37" s="58">
        <f t="shared" si="52"/>
        <v>0.0032495950369999995</v>
      </c>
      <c r="DU37" s="58">
        <f t="shared" si="52"/>
        <v>0.0010060321119999991</v>
      </c>
      <c r="DV37" s="58">
        <f t="shared" si="52"/>
        <v>0.0005940018209999999</v>
      </c>
      <c r="DW37" s="58">
        <f t="shared" si="52"/>
        <v>0.0014583224729999992</v>
      </c>
      <c r="DX37" s="58">
        <f t="shared" si="52"/>
        <v>0.00041508146699999996</v>
      </c>
      <c r="DY37" s="58">
        <f t="shared" si="52"/>
        <v>-0.001168365787</v>
      </c>
      <c r="DZ37" s="58">
        <f t="shared" si="52"/>
        <v>-0.0023957390479999994</v>
      </c>
      <c r="EA37" s="58">
        <f t="shared" si="52"/>
        <v>0.002767848407999999</v>
      </c>
      <c r="EB37" s="58">
        <f aca="true" t="shared" si="53" ref="EB37:FG37">EB35-EB36</f>
        <v>0.0043247158709999985</v>
      </c>
      <c r="EC37" s="58">
        <f t="shared" si="53"/>
        <v>0.0025362741310000015</v>
      </c>
      <c r="ED37" s="58">
        <f t="shared" si="53"/>
        <v>0.0040438537</v>
      </c>
      <c r="EE37" s="58">
        <f t="shared" si="53"/>
        <v>0</v>
      </c>
      <c r="EF37" s="58">
        <f t="shared" si="53"/>
        <v>0.000297123016</v>
      </c>
      <c r="EG37" s="58">
        <f t="shared" si="53"/>
        <v>8.117500000000001E-05</v>
      </c>
      <c r="EH37" s="58">
        <f t="shared" si="53"/>
        <v>-0.0006801260020000001</v>
      </c>
      <c r="EI37" s="58">
        <f t="shared" si="53"/>
        <v>-0.014681145770000003</v>
      </c>
      <c r="EJ37" s="58">
        <f t="shared" si="53"/>
        <v>0.00010642881299999997</v>
      </c>
      <c r="EK37" s="58">
        <f t="shared" si="53"/>
        <v>1.5863104999999994E-05</v>
      </c>
      <c r="EL37" s="58">
        <f t="shared" si="53"/>
        <v>0.009583402266</v>
      </c>
      <c r="EM37" s="58">
        <f t="shared" si="53"/>
        <v>0.0006057068299999998</v>
      </c>
      <c r="EN37" s="58">
        <f t="shared" si="53"/>
        <v>-8.275975600000019E-05</v>
      </c>
      <c r="EO37" s="58">
        <f t="shared" si="53"/>
        <v>0.00020175080299999993</v>
      </c>
      <c r="EP37" s="58">
        <f t="shared" si="53"/>
        <v>-0.0010481965280000002</v>
      </c>
      <c r="EQ37" s="58">
        <f t="shared" si="53"/>
        <v>0.000641326665</v>
      </c>
      <c r="ER37" s="58">
        <f t="shared" si="53"/>
        <v>-0.00024038317999999998</v>
      </c>
      <c r="ES37" s="58">
        <f t="shared" si="53"/>
        <v>-1.5618499999999996E-05</v>
      </c>
      <c r="ET37" s="58">
        <f t="shared" si="53"/>
        <v>-0.001719632914999999</v>
      </c>
      <c r="EU37" s="58">
        <f t="shared" si="53"/>
        <v>0.01785776603</v>
      </c>
      <c r="EV37" s="58">
        <f t="shared" si="53"/>
        <v>0.0014604477360000002</v>
      </c>
      <c r="EW37" s="58">
        <f t="shared" si="53"/>
        <v>0.0006103461210000001</v>
      </c>
      <c r="EX37" s="58">
        <f t="shared" si="53"/>
        <v>9.77329999999997E-07</v>
      </c>
      <c r="EY37" s="58">
        <f t="shared" si="53"/>
        <v>-0.0010139525449999998</v>
      </c>
      <c r="EZ37" s="58">
        <f t="shared" si="53"/>
        <v>-0.009470906644000002</v>
      </c>
      <c r="FA37" s="58">
        <f t="shared" si="53"/>
        <v>0.0002771350630000006</v>
      </c>
      <c r="FB37" s="58">
        <f t="shared" si="53"/>
        <v>0.0023424874360000007</v>
      </c>
      <c r="FC37" s="58">
        <f t="shared" si="53"/>
        <v>0.00033061891</v>
      </c>
      <c r="FD37" s="58">
        <f t="shared" si="53"/>
        <v>0.000386333212</v>
      </c>
      <c r="FE37" s="58">
        <f t="shared" si="53"/>
        <v>-0.010781304741999996</v>
      </c>
      <c r="FF37" s="58">
        <f t="shared" si="53"/>
        <v>8.830319999999999E-06</v>
      </c>
      <c r="FG37" s="58">
        <f t="shared" si="53"/>
        <v>-8.093890999999942E-06</v>
      </c>
      <c r="FH37" s="58">
        <f aca="true" t="shared" si="54" ref="FH37:FZ37">FH35-FH36</f>
        <v>0.00043770709799999995</v>
      </c>
      <c r="FI37" s="58">
        <f t="shared" si="54"/>
        <v>0.0030834330619999985</v>
      </c>
      <c r="FJ37" s="58">
        <f t="shared" si="54"/>
        <v>0.004984447333</v>
      </c>
      <c r="FK37" s="58">
        <f t="shared" si="54"/>
        <v>-8.193309000000001E-05</v>
      </c>
      <c r="FL37" s="58">
        <f t="shared" si="54"/>
        <v>6.542641800000011E-05</v>
      </c>
      <c r="FM37" s="58">
        <f t="shared" si="54"/>
        <v>-0.002286747841</v>
      </c>
      <c r="FN37" s="58">
        <f t="shared" si="54"/>
        <v>0.002675615903999999</v>
      </c>
      <c r="FO37" s="58">
        <f t="shared" si="54"/>
        <v>0.017639475768000006</v>
      </c>
      <c r="FP37" s="58">
        <f t="shared" si="54"/>
        <v>-0.08856047046400002</v>
      </c>
      <c r="FQ37" s="58">
        <f t="shared" si="54"/>
        <v>-0.0005915698670000003</v>
      </c>
      <c r="FR37" s="58">
        <f t="shared" si="54"/>
        <v>-0.024929679963000006</v>
      </c>
      <c r="FS37" s="58">
        <f t="shared" si="54"/>
        <v>0.0003457239579999999</v>
      </c>
      <c r="FT37" s="58">
        <f t="shared" si="54"/>
        <v>-1.7794909999999995E-05</v>
      </c>
      <c r="FU37" s="58">
        <f t="shared" si="54"/>
        <v>0.004055663228</v>
      </c>
      <c r="FV37" s="58">
        <f t="shared" si="54"/>
        <v>-0.0025426368810000004</v>
      </c>
      <c r="FW37" s="58">
        <f t="shared" si="54"/>
        <v>0.0026965294699999994</v>
      </c>
      <c r="FX37" s="58">
        <f t="shared" si="54"/>
        <v>0.0012053415019999997</v>
      </c>
      <c r="FY37" s="58">
        <f t="shared" si="54"/>
        <v>-4.7763575000000044E-05</v>
      </c>
      <c r="FZ37" s="58">
        <f t="shared" si="54"/>
        <v>-0.000707699027</v>
      </c>
      <c r="GA37" s="28"/>
      <c r="GB37" s="28">
        <f aca="true" t="shared" si="55" ref="GB37:GM37">GB35-GB36</f>
        <v>0.070184232025</v>
      </c>
      <c r="GC37" s="28">
        <f t="shared" si="55"/>
        <v>0.0037336081310000054</v>
      </c>
      <c r="GD37" s="28">
        <f t="shared" si="55"/>
        <v>-0.01867593631400001</v>
      </c>
      <c r="GE37" s="28">
        <f t="shared" si="55"/>
        <v>0.148722241132</v>
      </c>
      <c r="GF37" s="28">
        <f t="shared" si="55"/>
        <v>0.020121639799000002</v>
      </c>
      <c r="GG37" s="28">
        <f t="shared" si="55"/>
        <v>-0.027642473992999995</v>
      </c>
      <c r="GH37" s="28">
        <f t="shared" si="55"/>
        <v>-0.15978803700600003</v>
      </c>
      <c r="GI37" s="28">
        <f t="shared" si="55"/>
        <v>-0.039786664411</v>
      </c>
      <c r="GJ37" s="28">
        <f t="shared" si="55"/>
        <v>0.04556946579699997</v>
      </c>
      <c r="GK37" s="28">
        <f t="shared" si="55"/>
        <v>-0.010635523408000003</v>
      </c>
      <c r="GL37" s="28">
        <f t="shared" si="55"/>
        <v>-0.039832355484</v>
      </c>
      <c r="GM37" s="28">
        <f t="shared" si="55"/>
        <v>-0.008029803732000018</v>
      </c>
      <c r="GN37" s="28"/>
      <c r="GO37" s="28">
        <f>GO35-GO36</f>
        <v>0.010437811042</v>
      </c>
      <c r="GP37" s="28">
        <f>GP35-GP36</f>
        <v>0.08133460142099999</v>
      </c>
      <c r="GQ37" s="28">
        <f>GQ35-GQ36</f>
        <v>-0.027268275663999995</v>
      </c>
      <c r="GR37" s="28">
        <f>GR35-GR36</f>
        <v>-0.07253394053100004</v>
      </c>
    </row>
    <row r="38" spans="2:200" ht="12.75" customHeight="1">
      <c r="B38" s="52" t="s">
        <v>247</v>
      </c>
      <c r="C38" s="34"/>
      <c r="D38" s="35">
        <f aca="true" t="shared" si="56" ref="D38:AI38">D37/D19</f>
        <v>3.3016604060582896E-05</v>
      </c>
      <c r="E38" s="35">
        <f t="shared" si="56"/>
        <v>0.09787386134844756</v>
      </c>
      <c r="F38" s="35">
        <f t="shared" si="56"/>
        <v>0.43654619649512416</v>
      </c>
      <c r="G38" s="35">
        <f t="shared" si="56"/>
        <v>0.03369014467646981</v>
      </c>
      <c r="H38" s="35">
        <f t="shared" si="56"/>
        <v>-0.11978645556106025</v>
      </c>
      <c r="I38" s="35">
        <f t="shared" si="56"/>
        <v>0.20567314443582713</v>
      </c>
      <c r="J38" s="35">
        <f t="shared" si="56"/>
        <v>-0.12501852431035423</v>
      </c>
      <c r="K38" s="35">
        <f t="shared" si="56"/>
        <v>-0.014555320457102314</v>
      </c>
      <c r="L38" s="35">
        <f t="shared" si="56"/>
        <v>0.08205535560165632</v>
      </c>
      <c r="M38" s="35">
        <f t="shared" si="56"/>
        <v>4.029191363156097</v>
      </c>
      <c r="N38" s="35">
        <f t="shared" si="56"/>
        <v>3.2446827002524774</v>
      </c>
      <c r="O38" s="35">
        <f t="shared" si="56"/>
        <v>0.02992044240343369</v>
      </c>
      <c r="P38" s="35">
        <f t="shared" si="56"/>
        <v>0.06115740745552224</v>
      </c>
      <c r="Q38" s="35">
        <f t="shared" si="56"/>
        <v>0.32376238057975726</v>
      </c>
      <c r="R38" s="35">
        <f t="shared" si="56"/>
        <v>-0.10310019758420491</v>
      </c>
      <c r="S38" s="35">
        <f t="shared" si="56"/>
        <v>-0.012682118580084804</v>
      </c>
      <c r="T38" s="35">
        <f t="shared" si="56"/>
        <v>0.01422304886416227</v>
      </c>
      <c r="U38" s="35">
        <f t="shared" si="56"/>
        <v>-0.012220524477026167</v>
      </c>
      <c r="V38" s="35">
        <f t="shared" si="56"/>
        <v>0.09981988216345461</v>
      </c>
      <c r="W38" s="35">
        <f t="shared" si="56"/>
        <v>0.0468492149399675</v>
      </c>
      <c r="X38" s="35">
        <f t="shared" si="56"/>
        <v>-0.022906792321757557</v>
      </c>
      <c r="Y38" s="35">
        <f t="shared" si="56"/>
        <v>0.6287725623240145</v>
      </c>
      <c r="Z38" s="35">
        <f t="shared" si="56"/>
        <v>-0.03493052988981548</v>
      </c>
      <c r="AA38" s="35">
        <f t="shared" si="56"/>
        <v>0.0063236459387801085</v>
      </c>
      <c r="AB38" s="35">
        <f t="shared" si="56"/>
        <v>0.0012710619868764063</v>
      </c>
      <c r="AC38" s="35">
        <f t="shared" si="56"/>
        <v>0.008671904166593086</v>
      </c>
      <c r="AD38" s="35">
        <f t="shared" si="56"/>
        <v>-0.02187985189255988</v>
      </c>
      <c r="AE38" s="35">
        <f t="shared" si="56"/>
        <v>-0.28752025673895504</v>
      </c>
      <c r="AF38" s="35">
        <f t="shared" si="56"/>
        <v>0.48913054989224136</v>
      </c>
      <c r="AG38" s="35">
        <f t="shared" si="56"/>
        <v>-0.010320130268378568</v>
      </c>
      <c r="AH38" s="35">
        <f t="shared" si="56"/>
        <v>0.0001487472762351579</v>
      </c>
      <c r="AI38" s="35">
        <f t="shared" si="56"/>
        <v>-0.06509916803819733</v>
      </c>
      <c r="AJ38" s="35">
        <f aca="true" t="shared" si="57" ref="AJ38:BO38">AJ37/AJ19</f>
        <v>0.027002358161814833</v>
      </c>
      <c r="AK38" s="35">
        <f t="shared" si="57"/>
        <v>0.02007545760451648</v>
      </c>
      <c r="AL38" s="35">
        <f t="shared" si="57"/>
        <v>0.07177157486990891</v>
      </c>
      <c r="AM38" s="35">
        <f t="shared" si="57"/>
        <v>0.005143053081752982</v>
      </c>
      <c r="AN38" s="35">
        <f t="shared" si="57"/>
        <v>0.01085577087672139</v>
      </c>
      <c r="AO38" s="35">
        <f t="shared" si="57"/>
        <v>0.016210994632677972</v>
      </c>
      <c r="AP38" s="35">
        <f t="shared" si="57"/>
        <v>-0.06801091945756767</v>
      </c>
      <c r="AQ38" s="35">
        <f t="shared" si="57"/>
        <v>-0.03216792022047387</v>
      </c>
      <c r="AR38" s="35">
        <f t="shared" si="57"/>
        <v>-0.06430624522948565</v>
      </c>
      <c r="AS38" s="35">
        <f t="shared" si="57"/>
        <v>1.4421856854417774</v>
      </c>
      <c r="AT38" s="35">
        <f t="shared" si="57"/>
        <v>-0.10236822399239695</v>
      </c>
      <c r="AU38" s="35">
        <f t="shared" si="57"/>
        <v>-0.09585083335672465</v>
      </c>
      <c r="AV38" s="35">
        <f t="shared" si="57"/>
        <v>0.18787525367081045</v>
      </c>
      <c r="AW38" s="35">
        <f t="shared" si="57"/>
        <v>0.08754311150352646</v>
      </c>
      <c r="AX38" s="35">
        <f t="shared" si="57"/>
        <v>0.12927978340462104</v>
      </c>
      <c r="AY38" s="35">
        <f t="shared" si="57"/>
        <v>-0.015317887456852908</v>
      </c>
      <c r="AZ38" s="35">
        <f t="shared" si="57"/>
        <v>0.1565470402321801</v>
      </c>
      <c r="BA38" s="35">
        <f t="shared" si="57"/>
        <v>0.05942404573878688</v>
      </c>
      <c r="BB38" s="35">
        <f t="shared" si="57"/>
        <v>-0.3745387829755208</v>
      </c>
      <c r="BC38" s="35">
        <f t="shared" si="57"/>
        <v>0.03469047128787028</v>
      </c>
      <c r="BD38" s="35">
        <f t="shared" si="57"/>
        <v>-0.421302562482452</v>
      </c>
      <c r="BE38" s="35">
        <f t="shared" si="57"/>
        <v>0.005842047875005239</v>
      </c>
      <c r="BF38" s="35">
        <f t="shared" si="57"/>
        <v>0.007161785928528909</v>
      </c>
      <c r="BG38" s="35">
        <f t="shared" si="57"/>
        <v>-0.15014503103327698</v>
      </c>
      <c r="BH38" s="35">
        <f t="shared" si="57"/>
        <v>-0.33089636833504765</v>
      </c>
      <c r="BI38" s="35">
        <f t="shared" si="57"/>
        <v>-0.11532388566159313</v>
      </c>
      <c r="BJ38" s="35">
        <f t="shared" si="57"/>
        <v>0.00898292770037169</v>
      </c>
      <c r="BK38" s="35">
        <f t="shared" si="57"/>
        <v>0.7536176056071009</v>
      </c>
      <c r="BL38" s="35">
        <f t="shared" si="57"/>
        <v>-0.5174159424921232</v>
      </c>
      <c r="BM38" s="35">
        <f t="shared" si="57"/>
        <v>0.1134390296371187</v>
      </c>
      <c r="BN38" s="35">
        <f t="shared" si="57"/>
        <v>0.11385222513067245</v>
      </c>
      <c r="BO38" s="35">
        <f t="shared" si="57"/>
        <v>-0.009321981288648484</v>
      </c>
      <c r="BP38" s="35">
        <f aca="true" t="shared" si="58" ref="BP38:CU38">BP37/BP19</f>
        <v>-0.0044598765536181</v>
      </c>
      <c r="BQ38" s="35">
        <f t="shared" si="58"/>
        <v>0.10543276248153743</v>
      </c>
      <c r="BR38" s="35">
        <f t="shared" si="58"/>
        <v>0.09893657769356203</v>
      </c>
      <c r="BS38" s="35">
        <f t="shared" si="58"/>
        <v>-0.05059439534815809</v>
      </c>
      <c r="BT38" s="35">
        <f t="shared" si="58"/>
        <v>0.01831052108511324</v>
      </c>
      <c r="BU38" s="35">
        <f t="shared" si="58"/>
        <v>0.007951990853389154</v>
      </c>
      <c r="BV38" s="35">
        <f t="shared" si="58"/>
        <v>-0.21732301559729397</v>
      </c>
      <c r="BW38" s="35">
        <f t="shared" si="58"/>
        <v>0.07046180778432785</v>
      </c>
      <c r="BX38" s="35">
        <f t="shared" si="58"/>
        <v>0.005824113794627928</v>
      </c>
      <c r="BY38" s="35">
        <f t="shared" si="58"/>
        <v>-0.03610875069491479</v>
      </c>
      <c r="BZ38" s="35">
        <f t="shared" si="58"/>
        <v>0.254259574258073</v>
      </c>
      <c r="CA38" s="35">
        <f t="shared" si="58"/>
        <v>0.0009914622723984632</v>
      </c>
      <c r="CB38" s="35">
        <f t="shared" si="58"/>
        <v>-0.018522336070050986</v>
      </c>
      <c r="CC38" s="35">
        <f t="shared" si="58"/>
        <v>0.13850463631435422</v>
      </c>
      <c r="CD38" s="35">
        <f t="shared" si="58"/>
        <v>0.0013533922770369025</v>
      </c>
      <c r="CE38" s="35">
        <f t="shared" si="58"/>
        <v>0.061844844431734686</v>
      </c>
      <c r="CF38" s="35">
        <f t="shared" si="58"/>
        <v>1.578019254257121</v>
      </c>
      <c r="CG38" s="35">
        <f t="shared" si="58"/>
        <v>0.2821186044417885</v>
      </c>
      <c r="CH38" s="35">
        <f t="shared" si="58"/>
        <v>0.18840098817237758</v>
      </c>
      <c r="CI38" s="35">
        <f t="shared" si="58"/>
        <v>1.4356570296376978</v>
      </c>
      <c r="CJ38" s="35">
        <f t="shared" si="58"/>
        <v>1.775942786410758</v>
      </c>
      <c r="CK38" s="35">
        <f t="shared" si="58"/>
        <v>-0.09695274604911931</v>
      </c>
      <c r="CL38" s="35">
        <f t="shared" si="58"/>
        <v>0.018797316465814205</v>
      </c>
      <c r="CM38" s="35">
        <f t="shared" si="58"/>
        <v>0.1385890927818143</v>
      </c>
      <c r="CN38" s="35">
        <f t="shared" si="58"/>
        <v>1.0664026594897806</v>
      </c>
      <c r="CO38" s="35">
        <f t="shared" si="58"/>
        <v>4.403506794642997</v>
      </c>
      <c r="CP38" s="35">
        <f t="shared" si="58"/>
        <v>0.02017217832160533</v>
      </c>
      <c r="CQ38" s="35">
        <f t="shared" si="58"/>
        <v>0.0018184282527769463</v>
      </c>
      <c r="CR38" s="35">
        <f t="shared" si="58"/>
        <v>-0.4460201368572967</v>
      </c>
      <c r="CS38" s="35">
        <f t="shared" si="58"/>
        <v>0.8959128712363295</v>
      </c>
      <c r="CT38" s="35">
        <f t="shared" si="58"/>
        <v>0.055600262998032335</v>
      </c>
      <c r="CU38" s="35">
        <f t="shared" si="58"/>
        <v>-0.05254490053762966</v>
      </c>
      <c r="CV38" s="35">
        <f aca="true" t="shared" si="59" ref="CV38:EA38">CV37/CV19</f>
        <v>0.6523760764412655</v>
      </c>
      <c r="CW38" s="35">
        <f t="shared" si="59"/>
        <v>-0.07933546661562102</v>
      </c>
      <c r="CX38" s="35">
        <f t="shared" si="59"/>
        <v>0.15082661446142173</v>
      </c>
      <c r="CY38" s="35">
        <f t="shared" si="59"/>
        <v>0.0073478433102087</v>
      </c>
      <c r="CZ38" s="35">
        <f t="shared" si="59"/>
        <v>-0.00905986348066732</v>
      </c>
      <c r="DA38" s="35">
        <f t="shared" si="59"/>
        <v>-0.16614677363739339</v>
      </c>
      <c r="DB38" s="35">
        <f t="shared" si="59"/>
        <v>0.0009629155374782744</v>
      </c>
      <c r="DC38" s="35">
        <f t="shared" si="59"/>
        <v>6.716600885330706</v>
      </c>
      <c r="DD38" s="35">
        <f t="shared" si="59"/>
        <v>0.08297235818597003</v>
      </c>
      <c r="DE38" s="35">
        <f t="shared" si="59"/>
        <v>0.03623747841191419</v>
      </c>
      <c r="DF38" s="35">
        <f t="shared" si="59"/>
        <v>-0.023784036971279867</v>
      </c>
      <c r="DG38" s="35">
        <f t="shared" si="59"/>
        <v>0.09464876625833334</v>
      </c>
      <c r="DH38" s="35">
        <f t="shared" si="59"/>
        <v>-0.011897421638369767</v>
      </c>
      <c r="DI38" s="35">
        <f t="shared" si="59"/>
        <v>0.008693967070425527</v>
      </c>
      <c r="DJ38" s="35">
        <f t="shared" si="59"/>
        <v>0.22968879452644128</v>
      </c>
      <c r="DK38" s="35">
        <f t="shared" si="59"/>
        <v>0.019589748477460252</v>
      </c>
      <c r="DL38" s="35">
        <f t="shared" si="59"/>
        <v>-0.016947339046845294</v>
      </c>
      <c r="DM38" s="35">
        <f t="shared" si="59"/>
        <v>0.04570066346277239</v>
      </c>
      <c r="DN38" s="35">
        <f t="shared" si="59"/>
        <v>0.007336394471784801</v>
      </c>
      <c r="DO38" s="35">
        <f t="shared" si="59"/>
        <v>0.5134555510257521</v>
      </c>
      <c r="DP38" s="35">
        <f t="shared" si="59"/>
        <v>0.18430483182692867</v>
      </c>
      <c r="DQ38" s="35">
        <f t="shared" si="59"/>
        <v>-0.07188086123950028</v>
      </c>
      <c r="DR38" s="35">
        <f t="shared" si="59"/>
        <v>-0.0028851621581075584</v>
      </c>
      <c r="DS38" s="35">
        <f t="shared" si="59"/>
        <v>0.012500835269004338</v>
      </c>
      <c r="DT38" s="35">
        <f t="shared" si="59"/>
        <v>0.015148003624568883</v>
      </c>
      <c r="DU38" s="35">
        <f t="shared" si="59"/>
        <v>0.08488999012125686</v>
      </c>
      <c r="DV38" s="35">
        <f t="shared" si="59"/>
        <v>0.2800751032163074</v>
      </c>
      <c r="DW38" s="35">
        <f t="shared" si="59"/>
        <v>0.006593161355669473</v>
      </c>
      <c r="DX38" s="35">
        <f t="shared" si="59"/>
        <v>0.057659814083304665</v>
      </c>
      <c r="DY38" s="35">
        <f t="shared" si="59"/>
        <v>-0.13456356196213762</v>
      </c>
      <c r="DZ38" s="35">
        <f t="shared" si="59"/>
        <v>-0.052868845093356445</v>
      </c>
      <c r="EA38" s="35">
        <f t="shared" si="59"/>
        <v>0.049793635873097875</v>
      </c>
      <c r="EB38" s="35">
        <f aca="true" t="shared" si="60" ref="EB38:FG38">EB37/EB19</f>
        <v>0.04108290780807504</v>
      </c>
      <c r="EC38" s="35">
        <f t="shared" si="60"/>
        <v>0.02906357567701115</v>
      </c>
      <c r="ED38" s="35">
        <f t="shared" si="60"/>
        <v>0.2292272272981872</v>
      </c>
      <c r="EE38" s="35">
        <f t="shared" si="60"/>
        <v>0</v>
      </c>
      <c r="EF38" s="35">
        <f t="shared" si="60"/>
        <v>0.7401192212801261</v>
      </c>
      <c r="EG38" s="35">
        <f t="shared" si="60"/>
        <v>0.12598617299327247</v>
      </c>
      <c r="EH38" s="35">
        <f t="shared" si="60"/>
        <v>-0.013777735770175072</v>
      </c>
      <c r="EI38" s="35">
        <f t="shared" si="60"/>
        <v>-0.051150740152098174</v>
      </c>
      <c r="EJ38" s="35">
        <f t="shared" si="60"/>
        <v>0.010123681494423852</v>
      </c>
      <c r="EK38" s="35">
        <f t="shared" si="60"/>
        <v>0.0434855226854792</v>
      </c>
      <c r="EL38" s="35">
        <f t="shared" si="60"/>
        <v>1.122026453790122</v>
      </c>
      <c r="EM38" s="35">
        <f t="shared" si="60"/>
        <v>0.03122238911759445</v>
      </c>
      <c r="EN38" s="35">
        <f t="shared" si="60"/>
        <v>-0.004333498018278791</v>
      </c>
      <c r="EO38" s="35">
        <f t="shared" si="60"/>
        <v>0.03793705214990675</v>
      </c>
      <c r="EP38" s="35">
        <f t="shared" si="60"/>
        <v>-0.0817533982728677</v>
      </c>
      <c r="EQ38" s="35">
        <f t="shared" si="60"/>
        <v>0.14592160413201502</v>
      </c>
      <c r="ER38" s="35">
        <f t="shared" si="60"/>
        <v>-0.2072076653389555</v>
      </c>
      <c r="ES38" s="35">
        <f t="shared" si="60"/>
        <v>-0.00029831599545798905</v>
      </c>
      <c r="ET38" s="35">
        <f t="shared" si="60"/>
        <v>-0.01363467115976484</v>
      </c>
      <c r="EU38" s="35">
        <f t="shared" si="60"/>
        <v>0.21785235156940833</v>
      </c>
      <c r="EV38" s="35">
        <f t="shared" si="60"/>
        <v>0.08187976239079565</v>
      </c>
      <c r="EW38" s="35">
        <f t="shared" si="60"/>
        <v>0.004233906393718354</v>
      </c>
      <c r="EX38" s="35">
        <f t="shared" si="60"/>
        <v>0.0013566514050131918</v>
      </c>
      <c r="EY38" s="35">
        <f t="shared" si="60"/>
        <v>-0.2425341013905167</v>
      </c>
      <c r="EZ38" s="35">
        <f t="shared" si="60"/>
        <v>-0.20381929786592257</v>
      </c>
      <c r="FA38" s="35">
        <f t="shared" si="60"/>
        <v>0.019730744430034357</v>
      </c>
      <c r="FB38" s="35">
        <f t="shared" si="60"/>
        <v>0.1381639451854233</v>
      </c>
      <c r="FC38" s="35">
        <f t="shared" si="60"/>
        <v>0.05771516645939397</v>
      </c>
      <c r="FD38" s="35">
        <f t="shared" si="60"/>
        <v>0.005689891457502508</v>
      </c>
      <c r="FE38" s="35">
        <f t="shared" si="60"/>
        <v>-0.09049725980243155</v>
      </c>
      <c r="FF38" s="35">
        <f t="shared" si="60"/>
        <v>0.010013198336323179</v>
      </c>
      <c r="FG38" s="35">
        <f t="shared" si="60"/>
        <v>-0.0009674434665263143</v>
      </c>
      <c r="FH38" s="35">
        <f aca="true" t="shared" si="61" ref="FH38:FZ38">FH37/FH19</f>
        <v>0.7590058321903078</v>
      </c>
      <c r="FI38" s="35">
        <f t="shared" si="61"/>
        <v>0.3084463721095778</v>
      </c>
      <c r="FJ38" s="35">
        <f t="shared" si="61"/>
        <v>0.04202402461759725</v>
      </c>
      <c r="FK38" s="35">
        <f t="shared" si="61"/>
        <v>-0.009587502048316968</v>
      </c>
      <c r="FL38" s="35">
        <f t="shared" si="61"/>
        <v>0.0011671305185084165</v>
      </c>
      <c r="FM38" s="35">
        <f t="shared" si="61"/>
        <v>-0.02314369896255562</v>
      </c>
      <c r="FN38" s="35">
        <f t="shared" si="61"/>
        <v>1.0764225596722092</v>
      </c>
      <c r="FO38" s="35">
        <f t="shared" si="61"/>
        <v>0.15074581859740346</v>
      </c>
      <c r="FP38" s="35">
        <f t="shared" si="61"/>
        <v>-0.06363490799014844</v>
      </c>
      <c r="FQ38" s="35">
        <f t="shared" si="61"/>
        <v>-0.011453502717553276</v>
      </c>
      <c r="FR38" s="35">
        <f t="shared" si="61"/>
        <v>-0.044160212661871985</v>
      </c>
      <c r="FS38" s="35">
        <f t="shared" si="61"/>
        <v>0.012576784472747281</v>
      </c>
      <c r="FT38" s="35">
        <f t="shared" si="61"/>
        <v>-0.018594679827061054</v>
      </c>
      <c r="FU38" s="35">
        <f t="shared" si="61"/>
        <v>0.06293534781882444</v>
      </c>
      <c r="FV38" s="35">
        <f t="shared" si="61"/>
        <v>-0.0246730778524109</v>
      </c>
      <c r="FW38" s="35">
        <f t="shared" si="61"/>
        <v>0.2826615374062387</v>
      </c>
      <c r="FX38" s="35">
        <f t="shared" si="61"/>
        <v>0.02719424571574559</v>
      </c>
      <c r="FY38" s="35">
        <f t="shared" si="61"/>
        <v>-0.003160374116869332</v>
      </c>
      <c r="FZ38" s="35">
        <f t="shared" si="61"/>
        <v>-0.02137974222421248</v>
      </c>
      <c r="GA38" s="35"/>
      <c r="GB38" s="35">
        <f aca="true" t="shared" si="62" ref="GB38:GM38">GB37/GB19</f>
        <v>0.20730760128518275</v>
      </c>
      <c r="GC38" s="35">
        <f t="shared" si="62"/>
        <v>0.0025679833423341383</v>
      </c>
      <c r="GD38" s="35">
        <f t="shared" si="62"/>
        <v>-0.04812429924585797</v>
      </c>
      <c r="GE38" s="35">
        <f t="shared" si="62"/>
        <v>0.08731525808735986</v>
      </c>
      <c r="GF38" s="35">
        <f t="shared" si="62"/>
        <v>0.010930432632924392</v>
      </c>
      <c r="GG38" s="35">
        <f t="shared" si="62"/>
        <v>-0.03403576814956229</v>
      </c>
      <c r="GH38" s="35">
        <f t="shared" si="62"/>
        <v>-0.09746578507966826</v>
      </c>
      <c r="GI38" s="35">
        <f t="shared" si="62"/>
        <v>-0.018197581097499926</v>
      </c>
      <c r="GJ38" s="35">
        <f t="shared" si="62"/>
        <v>0.04624957483554758</v>
      </c>
      <c r="GK38" s="35">
        <f t="shared" si="62"/>
        <v>-0.024110167706461648</v>
      </c>
      <c r="GL38" s="35">
        <f t="shared" si="62"/>
        <v>-0.11389399398264136</v>
      </c>
      <c r="GM38" s="35">
        <f t="shared" si="62"/>
        <v>-0.0006614988495071203</v>
      </c>
      <c r="GN38" s="35"/>
      <c r="GO38" s="35">
        <f>GO37/GO19</f>
        <v>0.008198885815176438</v>
      </c>
      <c r="GP38" s="35">
        <f>GP37/GP19</f>
        <v>0.011830679760023236</v>
      </c>
      <c r="GQ38" s="35">
        <f>GQ37/GQ19</f>
        <v>-0.03214930226199207</v>
      </c>
      <c r="GR38" s="35">
        <f>GR37/GR19</f>
        <v>-0.023080421852708408</v>
      </c>
    </row>
    <row r="39" spans="2:200" ht="12.75" customHeight="1">
      <c r="B39" s="52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</row>
    <row r="40" spans="2:200" ht="12.75" customHeight="1">
      <c r="B40" s="51" t="s">
        <v>264</v>
      </c>
      <c r="C40" s="47" t="s">
        <v>236</v>
      </c>
      <c r="D40" s="60">
        <f aca="true" t="shared" si="63" ref="D40:AI40">D19+D35-D36</f>
        <v>0.02480651974672727</v>
      </c>
      <c r="E40" s="60">
        <f t="shared" si="63"/>
        <v>0.00581053636654144</v>
      </c>
      <c r="F40" s="60">
        <f t="shared" si="63"/>
        <v>0.029664623345890134</v>
      </c>
      <c r="G40" s="60">
        <f t="shared" si="63"/>
        <v>0.018947284096057414</v>
      </c>
      <c r="H40" s="60">
        <f t="shared" si="63"/>
        <v>0.3212863268153001</v>
      </c>
      <c r="I40" s="60">
        <f t="shared" si="63"/>
        <v>0.003047943566630061</v>
      </c>
      <c r="J40" s="60">
        <f t="shared" si="63"/>
        <v>0.23203763038113007</v>
      </c>
      <c r="K40" s="60">
        <f t="shared" si="63"/>
        <v>0.02564963786958452</v>
      </c>
      <c r="L40" s="60">
        <f t="shared" si="63"/>
        <v>0.011895216211466619</v>
      </c>
      <c r="M40" s="60">
        <f t="shared" si="63"/>
        <v>0.00020126434730790495</v>
      </c>
      <c r="N40" s="60">
        <f t="shared" si="63"/>
        <v>0.000340350479892882</v>
      </c>
      <c r="O40" s="60">
        <f t="shared" si="63"/>
        <v>0.13761353975301063</v>
      </c>
      <c r="P40" s="60">
        <f t="shared" si="63"/>
        <v>0.02727791409448633</v>
      </c>
      <c r="Q40" s="60">
        <f t="shared" si="63"/>
        <v>0.030729580932313528</v>
      </c>
      <c r="R40" s="60">
        <f t="shared" si="63"/>
        <v>0.0007563110575310698</v>
      </c>
      <c r="S40" s="60">
        <f t="shared" si="63"/>
        <v>0.012632871784004376</v>
      </c>
      <c r="T40" s="60">
        <f t="shared" si="63"/>
        <v>0.0033591427601313414</v>
      </c>
      <c r="U40" s="60">
        <f t="shared" si="63"/>
        <v>0.04081712182158204</v>
      </c>
      <c r="V40" s="60">
        <f t="shared" si="63"/>
        <v>0.006610265972684579</v>
      </c>
      <c r="W40" s="60">
        <f t="shared" si="63"/>
        <v>0.007739337653805284</v>
      </c>
      <c r="X40" s="60">
        <f t="shared" si="63"/>
        <v>0.9622813609322288</v>
      </c>
      <c r="Y40" s="60">
        <f t="shared" si="63"/>
        <v>0.00027985712985360476</v>
      </c>
      <c r="Z40" s="60">
        <f t="shared" si="63"/>
        <v>0.017855603192314877</v>
      </c>
      <c r="AA40" s="60">
        <f t="shared" si="63"/>
        <v>0.029103326767868525</v>
      </c>
      <c r="AB40" s="60">
        <f t="shared" si="63"/>
        <v>0.007846124893510473</v>
      </c>
      <c r="AC40" s="60">
        <f t="shared" si="63"/>
        <v>0.019917824243807752</v>
      </c>
      <c r="AD40" s="60">
        <f t="shared" si="63"/>
        <v>0.030294793128299278</v>
      </c>
      <c r="AE40" s="60">
        <f t="shared" si="63"/>
        <v>0.17650303633746545</v>
      </c>
      <c r="AF40" s="60">
        <f t="shared" si="63"/>
        <v>0.000282727028852472</v>
      </c>
      <c r="AG40" s="60">
        <f t="shared" si="63"/>
        <v>0.013258520437890746</v>
      </c>
      <c r="AH40" s="60">
        <f t="shared" si="63"/>
        <v>0.027090037547599234</v>
      </c>
      <c r="AI40" s="60">
        <f t="shared" si="63"/>
        <v>0.042174657658973665</v>
      </c>
      <c r="AJ40" s="60">
        <f aca="true" t="shared" si="64" ref="AJ40:BO40">AJ19+AJ35-AJ36</f>
        <v>1.6218631951108295</v>
      </c>
      <c r="AK40" s="60">
        <f t="shared" si="64"/>
        <v>0.12386172279099066</v>
      </c>
      <c r="AL40" s="60">
        <f t="shared" si="64"/>
        <v>0.0003965664779100912</v>
      </c>
      <c r="AM40" s="60">
        <f t="shared" si="64"/>
        <v>0.06384391724179093</v>
      </c>
      <c r="AN40" s="60">
        <f t="shared" si="64"/>
        <v>0.002738854471103152</v>
      </c>
      <c r="AO40" s="60">
        <f t="shared" si="64"/>
        <v>0.012403187648013368</v>
      </c>
      <c r="AP40" s="60">
        <f t="shared" si="64"/>
        <v>0.02456252886928951</v>
      </c>
      <c r="AQ40" s="60">
        <f t="shared" si="64"/>
        <v>0.011574585969184566</v>
      </c>
      <c r="AR40" s="60">
        <f t="shared" si="64"/>
        <v>0.022393584507049764</v>
      </c>
      <c r="AS40" s="60">
        <f t="shared" si="64"/>
        <v>0.0015666020149853123</v>
      </c>
      <c r="AT40" s="60">
        <f t="shared" si="64"/>
        <v>0.02489438902122055</v>
      </c>
      <c r="AU40" s="60">
        <f t="shared" si="64"/>
        <v>0.03666763539522008</v>
      </c>
      <c r="AV40" s="60">
        <f t="shared" si="64"/>
        <v>0.02977725519795289</v>
      </c>
      <c r="AW40" s="60">
        <f t="shared" si="64"/>
        <v>0.0013357678611076362</v>
      </c>
      <c r="AX40" s="60">
        <f t="shared" si="64"/>
        <v>0.013862333815180154</v>
      </c>
      <c r="AY40" s="60">
        <f t="shared" si="64"/>
        <v>0.031095087825230006</v>
      </c>
      <c r="AZ40" s="60">
        <f t="shared" si="64"/>
        <v>0.09019952218453955</v>
      </c>
      <c r="BA40" s="60">
        <f t="shared" si="64"/>
        <v>0.010469623100950124</v>
      </c>
      <c r="BB40" s="60">
        <f t="shared" si="64"/>
        <v>0.00042644706901292227</v>
      </c>
      <c r="BC40" s="60">
        <f t="shared" si="64"/>
        <v>0.008101065649134789</v>
      </c>
      <c r="BD40" s="60">
        <f t="shared" si="64"/>
        <v>0.0037200455020238708</v>
      </c>
      <c r="BE40" s="60">
        <f t="shared" si="64"/>
        <v>0.16427036473489506</v>
      </c>
      <c r="BF40" s="60">
        <f t="shared" si="64"/>
        <v>0.1723714303840298</v>
      </c>
      <c r="BG40" s="60">
        <f t="shared" si="64"/>
        <v>0.002303143241728062</v>
      </c>
      <c r="BH40" s="60">
        <f t="shared" si="64"/>
        <v>0.024988601238678073</v>
      </c>
      <c r="BI40" s="60">
        <f t="shared" si="64"/>
        <v>0.21066264939266072</v>
      </c>
      <c r="BJ40" s="60">
        <f t="shared" si="64"/>
        <v>0.00017415569640337805</v>
      </c>
      <c r="BK40" s="60">
        <f t="shared" si="64"/>
        <v>0.000247665019</v>
      </c>
      <c r="BL40" s="60">
        <f t="shared" si="64"/>
        <v>0.0013059538039711025</v>
      </c>
      <c r="BM40" s="60">
        <f t="shared" si="64"/>
        <v>0.002075281132940558</v>
      </c>
      <c r="BN40" s="60">
        <f t="shared" si="64"/>
        <v>0.006077334172464192</v>
      </c>
      <c r="BO40" s="60">
        <f t="shared" si="64"/>
        <v>0.17117817714955327</v>
      </c>
      <c r="BP40" s="60">
        <f aca="true" t="shared" si="65" ref="BP40:CU40">BP19+BP35-BP36</f>
        <v>0.03307462533147679</v>
      </c>
      <c r="BQ40" s="60">
        <f t="shared" si="65"/>
        <v>0.025112229779469537</v>
      </c>
      <c r="BR40" s="60">
        <f t="shared" si="65"/>
        <v>0.0006039584031356485</v>
      </c>
      <c r="BS40" s="60">
        <f t="shared" si="65"/>
        <v>0.02250826135401566</v>
      </c>
      <c r="BT40" s="60">
        <f t="shared" si="65"/>
        <v>0.01794216559030678</v>
      </c>
      <c r="BU40" s="60">
        <f t="shared" si="65"/>
        <v>0.002267592278123088</v>
      </c>
      <c r="BV40" s="60">
        <f t="shared" si="65"/>
        <v>0.0020642152138040056</v>
      </c>
      <c r="BW40" s="60">
        <f t="shared" si="65"/>
        <v>0.010733265902181172</v>
      </c>
      <c r="BX40" s="60">
        <f t="shared" si="65"/>
        <v>0.014853563993526789</v>
      </c>
      <c r="BY40" s="60">
        <f t="shared" si="65"/>
        <v>0.036960389416242405</v>
      </c>
      <c r="BZ40" s="60">
        <f t="shared" si="65"/>
        <v>0.0010122671075580305</v>
      </c>
      <c r="CA40" s="60">
        <f t="shared" si="65"/>
        <v>1.313395713683541</v>
      </c>
      <c r="CB40" s="60">
        <f t="shared" si="65"/>
        <v>0.2896413504097565</v>
      </c>
      <c r="CC40" s="60">
        <f t="shared" si="65"/>
        <v>0.09475596774600724</v>
      </c>
      <c r="CD40" s="60">
        <f t="shared" si="65"/>
        <v>0.011818168321352842</v>
      </c>
      <c r="CE40" s="60">
        <f t="shared" si="65"/>
        <v>0.039309056363733</v>
      </c>
      <c r="CF40" s="60">
        <f t="shared" si="65"/>
        <v>0.008788941818</v>
      </c>
      <c r="CG40" s="60">
        <f t="shared" si="65"/>
        <v>0.10814211787639083</v>
      </c>
      <c r="CH40" s="60">
        <f t="shared" si="65"/>
        <v>0.0039048970926982654</v>
      </c>
      <c r="CI40" s="60">
        <f t="shared" si="65"/>
        <v>0.12930914568676102</v>
      </c>
      <c r="CJ40" s="60">
        <f t="shared" si="65"/>
        <v>0.0033707638213967134</v>
      </c>
      <c r="CK40" s="60">
        <f t="shared" si="65"/>
        <v>0.0446056581321943</v>
      </c>
      <c r="CL40" s="60">
        <f t="shared" si="65"/>
        <v>0.05824005618274076</v>
      </c>
      <c r="CM40" s="60">
        <f t="shared" si="65"/>
        <v>0.01760155858389436</v>
      </c>
      <c r="CN40" s="60">
        <f t="shared" si="65"/>
        <v>0.05320871055931245</v>
      </c>
      <c r="CO40" s="60">
        <f t="shared" si="65"/>
        <v>0.0014556846387187336</v>
      </c>
      <c r="CP40" s="60">
        <f t="shared" si="65"/>
        <v>0.010101588348147844</v>
      </c>
      <c r="CQ40" s="60">
        <f t="shared" si="65"/>
        <v>0.011727335483521919</v>
      </c>
      <c r="CR40" s="60">
        <f t="shared" si="65"/>
        <v>0.0048332578833608164</v>
      </c>
      <c r="CS40" s="60">
        <f t="shared" si="65"/>
        <v>0.0029278577305959855</v>
      </c>
      <c r="CT40" s="60">
        <f t="shared" si="65"/>
        <v>0.004421009365638623</v>
      </c>
      <c r="CU40" s="60">
        <f t="shared" si="65"/>
        <v>0.004162480714479298</v>
      </c>
      <c r="CV40" s="60">
        <f aca="true" t="shared" si="66" ref="CV40:EA40">CV19+CV35-CV36</f>
        <v>0.0066413202014676456</v>
      </c>
      <c r="CW40" s="60">
        <f t="shared" si="66"/>
        <v>0.010522849907644932</v>
      </c>
      <c r="CX40" s="60">
        <f t="shared" si="66"/>
        <v>0.003292637514573324</v>
      </c>
      <c r="CY40" s="60">
        <f t="shared" si="66"/>
        <v>0.037371806986785334</v>
      </c>
      <c r="CZ40" s="60">
        <f t="shared" si="66"/>
        <v>0.014907474465642301</v>
      </c>
      <c r="DA40" s="60">
        <f t="shared" si="66"/>
        <v>0.06049535526583144</v>
      </c>
      <c r="DB40" s="60">
        <f t="shared" si="66"/>
        <v>0.03370976744959231</v>
      </c>
      <c r="DC40" s="60">
        <f t="shared" si="66"/>
        <v>0.00037839068953333325</v>
      </c>
      <c r="DD40" s="60">
        <f t="shared" si="66"/>
        <v>0.0003698146946949215</v>
      </c>
      <c r="DE40" s="60">
        <f t="shared" si="66"/>
        <v>0.014682959362260405</v>
      </c>
      <c r="DF40" s="60">
        <f t="shared" si="66"/>
        <v>0.0014317413731385945</v>
      </c>
      <c r="DG40" s="60">
        <f t="shared" si="66"/>
        <v>0.2626174997901955</v>
      </c>
      <c r="DH40" s="60">
        <f t="shared" si="66"/>
        <v>0.00630296793060954</v>
      </c>
      <c r="DI40" s="60">
        <f t="shared" si="66"/>
        <v>0.030018581397153996</v>
      </c>
      <c r="DJ40" s="60">
        <f t="shared" si="66"/>
        <v>0.0360345917319102</v>
      </c>
      <c r="DK40" s="60">
        <f t="shared" si="66"/>
        <v>0.024045572736382553</v>
      </c>
      <c r="DL40" s="60">
        <f t="shared" si="66"/>
        <v>0.08310873325085061</v>
      </c>
      <c r="DM40" s="60">
        <f t="shared" si="66"/>
        <v>0.01171233282143949</v>
      </c>
      <c r="DN40" s="60">
        <f t="shared" si="66"/>
        <v>0.0451306432494198</v>
      </c>
      <c r="DO40" s="60">
        <f t="shared" si="66"/>
        <v>0.043579103138747216</v>
      </c>
      <c r="DP40" s="60">
        <f t="shared" si="66"/>
        <v>0.00047154921938333185</v>
      </c>
      <c r="DQ40" s="60">
        <f t="shared" si="66"/>
        <v>0.06508565357693817</v>
      </c>
      <c r="DR40" s="60">
        <f t="shared" si="66"/>
        <v>0.015164368141455704</v>
      </c>
      <c r="DS40" s="60">
        <f t="shared" si="66"/>
        <v>0.023875362038457658</v>
      </c>
      <c r="DT40" s="60">
        <f t="shared" si="66"/>
        <v>0.21777258549426456</v>
      </c>
      <c r="DU40" s="60">
        <f t="shared" si="66"/>
        <v>0.012857041996239387</v>
      </c>
      <c r="DV40" s="60">
        <f t="shared" si="66"/>
        <v>0.002714868025024</v>
      </c>
      <c r="DW40" s="60">
        <f t="shared" si="66"/>
        <v>0.22264545779860287</v>
      </c>
      <c r="DX40" s="60">
        <f t="shared" si="66"/>
        <v>0.007613881421510889</v>
      </c>
      <c r="DY40" s="60">
        <f t="shared" si="66"/>
        <v>0.0075142654540542855</v>
      </c>
      <c r="DZ40" s="60">
        <f t="shared" si="66"/>
        <v>0.042919021351429464</v>
      </c>
      <c r="EA40" s="60">
        <f t="shared" si="66"/>
        <v>0.058354237300227714</v>
      </c>
      <c r="EB40" s="60">
        <f aca="true" t="shared" si="67" ref="EB40:FG40">EB19+EB35-EB36</f>
        <v>0.10959272394880104</v>
      </c>
      <c r="EC40" s="60">
        <f t="shared" si="67"/>
        <v>0.08980269169730641</v>
      </c>
      <c r="ED40" s="60">
        <f t="shared" si="67"/>
        <v>0.021685098798426318</v>
      </c>
      <c r="EE40" s="60">
        <f t="shared" si="67"/>
        <v>0.0018093684480538967</v>
      </c>
      <c r="EF40" s="60">
        <f t="shared" si="67"/>
        <v>0.0006985759271757017</v>
      </c>
      <c r="EG40" s="60">
        <f t="shared" si="67"/>
        <v>0.000725491737871978</v>
      </c>
      <c r="EH40" s="60">
        <f t="shared" si="67"/>
        <v>0.04868400852235935</v>
      </c>
      <c r="EI40" s="60">
        <f t="shared" si="67"/>
        <v>0.27233612370342697</v>
      </c>
      <c r="EJ40" s="60">
        <f t="shared" si="67"/>
        <v>0.010619285530057051</v>
      </c>
      <c r="EK40" s="60">
        <f t="shared" si="67"/>
        <v>0.0003806535920486251</v>
      </c>
      <c r="EL40" s="60">
        <f t="shared" si="67"/>
        <v>0.018124557631480003</v>
      </c>
      <c r="EM40" s="60">
        <f t="shared" si="67"/>
        <v>0.020005466013023943</v>
      </c>
      <c r="EN40" s="60">
        <f t="shared" si="67"/>
        <v>0.01901491968239312</v>
      </c>
      <c r="EO40" s="60">
        <f t="shared" si="67"/>
        <v>0.005519791914965939</v>
      </c>
      <c r="EP40" s="60">
        <f t="shared" si="67"/>
        <v>0.011773246373999529</v>
      </c>
      <c r="EQ40" s="60">
        <f t="shared" si="67"/>
        <v>0.005036334990290839</v>
      </c>
      <c r="ER40" s="60">
        <f t="shared" si="67"/>
        <v>0.0009197243845863543</v>
      </c>
      <c r="ES40" s="60">
        <f t="shared" si="67"/>
        <v>0.05233993815066409</v>
      </c>
      <c r="ET40" s="60">
        <f t="shared" si="67"/>
        <v>0.12440243448582891</v>
      </c>
      <c r="EU40" s="60">
        <f t="shared" si="67"/>
        <v>0.09982964240109563</v>
      </c>
      <c r="EV40" s="60">
        <f t="shared" si="67"/>
        <v>0.019296939847806293</v>
      </c>
      <c r="EW40" s="60">
        <f t="shared" si="67"/>
        <v>0.14476708088149012</v>
      </c>
      <c r="EX40" s="60">
        <f t="shared" si="67"/>
        <v>0.0007213760974272844</v>
      </c>
      <c r="EY40" s="60">
        <f t="shared" si="67"/>
        <v>0.0031667071609412377</v>
      </c>
      <c r="EZ40" s="60">
        <f t="shared" si="67"/>
        <v>0.03699626669613289</v>
      </c>
      <c r="FA40" s="60">
        <f t="shared" si="67"/>
        <v>0.01432298437105462</v>
      </c>
      <c r="FB40" s="60">
        <f t="shared" si="67"/>
        <v>0.019296892095307168</v>
      </c>
      <c r="FC40" s="60">
        <f t="shared" si="67"/>
        <v>0.006059076961535032</v>
      </c>
      <c r="FD40" s="60">
        <f t="shared" si="67"/>
        <v>0.06828450225186691</v>
      </c>
      <c r="FE40" s="60">
        <f t="shared" si="67"/>
        <v>0.10835274158754772</v>
      </c>
      <c r="FF40" s="60">
        <f t="shared" si="67"/>
        <v>0.0008906984008476296</v>
      </c>
      <c r="FG40" s="60">
        <f t="shared" si="67"/>
        <v>0.008358173782564147</v>
      </c>
      <c r="FH40" s="60">
        <f aca="true" t="shared" si="68" ref="FH40:FZ40">FH19+FH35-FH36</f>
        <v>0.0010143918604041079</v>
      </c>
      <c r="FI40" s="60">
        <f t="shared" si="68"/>
        <v>0.013080091608869165</v>
      </c>
      <c r="FJ40" s="60">
        <f t="shared" si="68"/>
        <v>0.12359391842380074</v>
      </c>
      <c r="FK40" s="60">
        <f t="shared" si="68"/>
        <v>0.008463889334557698</v>
      </c>
      <c r="FL40" s="60">
        <f t="shared" si="68"/>
        <v>0.05612292552582434</v>
      </c>
      <c r="FM40" s="60">
        <f t="shared" si="68"/>
        <v>0.09651974997509016</v>
      </c>
      <c r="FN40" s="60">
        <f t="shared" si="68"/>
        <v>0.005161271634603391</v>
      </c>
      <c r="FO40" s="60">
        <f t="shared" si="68"/>
        <v>0.13465416932384394</v>
      </c>
      <c r="FP40" s="60">
        <f t="shared" si="68"/>
        <v>1.3031358996747044</v>
      </c>
      <c r="FQ40" s="60">
        <f t="shared" si="68"/>
        <v>0.05105812032719527</v>
      </c>
      <c r="FR40" s="60">
        <f t="shared" si="68"/>
        <v>0.5395983976955648</v>
      </c>
      <c r="FS40" s="60">
        <f t="shared" si="68"/>
        <v>0.02783478197192649</v>
      </c>
      <c r="FT40" s="60">
        <f t="shared" si="68"/>
        <v>0.000939194409821622</v>
      </c>
      <c r="FU40" s="60">
        <f t="shared" si="68"/>
        <v>0.06849740175108353</v>
      </c>
      <c r="FV40" s="60">
        <f t="shared" si="68"/>
        <v>0.10051045184224373</v>
      </c>
      <c r="FW40" s="60">
        <f t="shared" si="68"/>
        <v>0.012236311552641722</v>
      </c>
      <c r="FX40" s="60">
        <f t="shared" si="68"/>
        <v>0.04552874412912642</v>
      </c>
      <c r="FY40" s="60">
        <f t="shared" si="68"/>
        <v>0.015065502523798032</v>
      </c>
      <c r="FZ40" s="60">
        <f t="shared" si="68"/>
        <v>0.03239368356116486</v>
      </c>
      <c r="GA40" s="36"/>
      <c r="GB40" s="36">
        <f aca="true" t="shared" si="69" ref="GB40:GM40">GB19+GB35-GB36</f>
        <v>0.4087354071382128</v>
      </c>
      <c r="GC40" s="36">
        <f t="shared" si="69"/>
        <v>1.457640286359834</v>
      </c>
      <c r="GD40" s="36">
        <f t="shared" si="69"/>
        <v>0.36940111845178836</v>
      </c>
      <c r="GE40" s="36">
        <f t="shared" si="69"/>
        <v>1.8520011913379513</v>
      </c>
      <c r="GF40" s="36">
        <f t="shared" si="69"/>
        <v>1.8610039245852465</v>
      </c>
      <c r="GG40" s="36">
        <f t="shared" si="69"/>
        <v>0.7845170715630619</v>
      </c>
      <c r="GH40" s="36">
        <f t="shared" si="69"/>
        <v>1.4796389360121698</v>
      </c>
      <c r="GI40" s="36">
        <f t="shared" si="69"/>
        <v>2.1465843811597813</v>
      </c>
      <c r="GJ40" s="36">
        <f t="shared" si="69"/>
        <v>1.0308642703229678</v>
      </c>
      <c r="GK40" s="36">
        <f t="shared" si="69"/>
        <v>0.4304863940123267</v>
      </c>
      <c r="GL40" s="36">
        <f t="shared" si="69"/>
        <v>0.30989947927869055</v>
      </c>
      <c r="GM40" s="36">
        <f t="shared" si="69"/>
        <v>12.130772460222031</v>
      </c>
      <c r="GN40" s="36"/>
      <c r="GO40" s="36">
        <f>GO19+GO35-GO36</f>
        <v>1.2835145774825363</v>
      </c>
      <c r="GP40" s="36">
        <f>GP19+GP35-GP36</f>
        <v>6.956222864041021</v>
      </c>
      <c r="GQ40" s="36">
        <f>GQ19+GQ35-GQ36</f>
        <v>0.8209080064146758</v>
      </c>
      <c r="GR40" s="36">
        <f>GR19+GR35-GR36</f>
        <v>3.070127012283796</v>
      </c>
    </row>
    <row r="42" spans="4:201" ht="12.75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7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</row>
    <row r="43" spans="2:195" ht="12.75">
      <c r="B43" s="22" t="s">
        <v>266</v>
      </c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</row>
    <row r="44" spans="2:201" ht="12.75">
      <c r="B44" s="26" t="s">
        <v>285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</row>
    <row r="45" spans="2:201" ht="12.75">
      <c r="B45" s="24" t="s">
        <v>267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</row>
    <row r="46" spans="2:195" s="24" customFormat="1" ht="12.75">
      <c r="B46" s="24" t="s">
        <v>268</v>
      </c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</row>
    <row r="47" spans="2:195" ht="12.75">
      <c r="B47" s="24" t="s">
        <v>270</v>
      </c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</row>
    <row r="48" ht="12.75">
      <c r="B48" s="24" t="s">
        <v>269</v>
      </c>
    </row>
    <row r="50" spans="4:201" ht="12.75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</row>
    <row r="51" spans="184:195" ht="12.75"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</row>
    <row r="52" spans="184:195" ht="12.75"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</row>
    <row r="54" spans="184:195" ht="12.75"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</row>
    <row r="55" spans="184:195" ht="12.75"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</row>
    <row r="57" spans="4:184" ht="12.75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40"/>
      <c r="GB57" s="40"/>
    </row>
    <row r="58" spans="4:184" ht="12.75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40"/>
      <c r="GB58" s="40"/>
    </row>
    <row r="60" spans="184:195" ht="12.75"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</row>
    <row r="61" spans="184:195" ht="12.75"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</row>
    <row r="62" spans="184:195" ht="12.75"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</row>
    <row r="63" spans="184:195" ht="12.75"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</row>
    <row r="71" spans="184:195" s="24" customFormat="1" ht="12.75"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</row>
    <row r="72" spans="4:201" s="24" customFormat="1" ht="12.75"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</row>
    <row r="73" spans="4:201" s="24" customFormat="1" ht="12.75"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</row>
    <row r="74" spans="4:201" s="24" customFormat="1" ht="12.75"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</row>
    <row r="75" spans="4:201" s="24" customFormat="1" ht="12.75"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</row>
    <row r="76" spans="4:201" s="24" customFormat="1" ht="12.75"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</row>
    <row r="77" spans="4:201" s="24" customFormat="1" ht="12.75"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</row>
    <row r="78" spans="4:201" s="24" customFormat="1" ht="12.75"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</row>
    <row r="79" s="24" customFormat="1" ht="12.75"/>
    <row r="80" spans="184:195" s="24" customFormat="1" ht="12.75"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</row>
    <row r="81" s="24" customFormat="1" ht="12.75"/>
    <row r="82" spans="184:195" ht="12.75"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</row>
    <row r="83" spans="4:195" ht="12.75"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</row>
    <row r="88" spans="184:195" ht="12.75"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</row>
  </sheetData>
  <sheetProtection/>
  <hyperlinks>
    <hyperlink ref="A2" r:id="rId1" display="for information on data and methods see Krausmann et al. 2008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U70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39" sqref="K39"/>
    </sheetView>
  </sheetViews>
  <sheetFormatPr defaultColWidth="11.421875" defaultRowHeight="12.75"/>
  <cols>
    <col min="1" max="1" width="3.7109375" style="0" customWidth="1"/>
    <col min="2" max="2" width="3.28125" style="0" customWidth="1"/>
    <col min="3" max="3" width="28.140625" style="0" customWidth="1"/>
    <col min="4" max="4" width="18.8515625" style="0" customWidth="1"/>
    <col min="5" max="5" width="12.28125" style="0" bestFit="1" customWidth="1"/>
    <col min="159" max="159" width="14.8515625" style="0" customWidth="1"/>
    <col min="160" max="175" width="11.57421875" style="0" bestFit="1" customWidth="1"/>
    <col min="176" max="176" width="12.8515625" style="0" bestFit="1" customWidth="1"/>
    <col min="177" max="183" width="11.57421875" style="0" bestFit="1" customWidth="1"/>
    <col min="185" max="185" width="13.8515625" style="0" bestFit="1" customWidth="1"/>
    <col min="187" max="194" width="11.8515625" style="0" customWidth="1"/>
    <col min="196" max="196" width="13.00390625" style="0" bestFit="1" customWidth="1"/>
  </cols>
  <sheetData>
    <row r="1" spans="1:202" s="8" customFormat="1" ht="15.75">
      <c r="A1" s="57" t="s">
        <v>282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2"/>
      <c r="GP1" s="12"/>
      <c r="GQ1" s="12"/>
      <c r="GR1" s="12"/>
      <c r="GS1" s="12"/>
      <c r="GT1" s="12"/>
    </row>
    <row r="2" spans="1:202" s="8" customFormat="1" ht="15">
      <c r="A2" s="53" t="s">
        <v>280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4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4"/>
      <c r="AX2" s="13"/>
      <c r="AY2" s="14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P2" s="18"/>
      <c r="GQ2" s="18"/>
      <c r="GR2" s="18"/>
      <c r="GS2" s="18"/>
      <c r="GT2" s="18"/>
    </row>
    <row r="3" spans="1:202" s="8" customFormat="1" ht="15">
      <c r="A3" s="8" t="s">
        <v>271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4"/>
      <c r="AX3" s="13"/>
      <c r="AY3" s="14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P3" s="18"/>
      <c r="GQ3" s="18"/>
      <c r="GR3" s="18"/>
      <c r="GS3" s="18"/>
      <c r="GT3" s="18"/>
    </row>
    <row r="4" spans="5:202" s="8" customFormat="1" ht="15"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4"/>
      <c r="AX4" s="13"/>
      <c r="AY4" s="14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P4" s="18"/>
      <c r="GQ4" s="18"/>
      <c r="GR4" s="18"/>
      <c r="GS4" s="18"/>
      <c r="GT4" s="18"/>
    </row>
    <row r="5" spans="3:202" s="1" customFormat="1" ht="12.75">
      <c r="C5" s="22"/>
      <c r="D5" s="22" t="s">
        <v>1</v>
      </c>
      <c r="E5" s="9">
        <v>2</v>
      </c>
      <c r="F5" s="9">
        <v>3</v>
      </c>
      <c r="G5" s="9">
        <v>4</v>
      </c>
      <c r="H5" s="9">
        <v>7</v>
      </c>
      <c r="I5" s="9">
        <v>9</v>
      </c>
      <c r="J5" s="9">
        <v>1</v>
      </c>
      <c r="K5" s="9">
        <v>10</v>
      </c>
      <c r="L5" s="9">
        <v>11</v>
      </c>
      <c r="M5" s="9">
        <v>52</v>
      </c>
      <c r="N5" s="9">
        <v>12</v>
      </c>
      <c r="O5" s="9">
        <v>13</v>
      </c>
      <c r="P5" s="9">
        <v>16</v>
      </c>
      <c r="Q5" s="9">
        <v>57</v>
      </c>
      <c r="R5" s="9">
        <v>15</v>
      </c>
      <c r="S5" s="9">
        <v>23</v>
      </c>
      <c r="T5" s="9">
        <v>53</v>
      </c>
      <c r="U5" s="9">
        <v>18</v>
      </c>
      <c r="V5" s="9">
        <v>19</v>
      </c>
      <c r="W5" s="9">
        <v>80</v>
      </c>
      <c r="X5" s="9">
        <v>20</v>
      </c>
      <c r="Y5" s="9">
        <v>21</v>
      </c>
      <c r="Z5" s="9">
        <v>26</v>
      </c>
      <c r="AA5" s="9">
        <v>27</v>
      </c>
      <c r="AB5" s="9">
        <v>233</v>
      </c>
      <c r="AC5" s="9">
        <v>29</v>
      </c>
      <c r="AD5" s="9">
        <v>115</v>
      </c>
      <c r="AE5" s="9">
        <v>32</v>
      </c>
      <c r="AF5" s="9">
        <v>33</v>
      </c>
      <c r="AG5" s="9">
        <v>35</v>
      </c>
      <c r="AH5" s="9">
        <v>37</v>
      </c>
      <c r="AI5" s="9">
        <v>39</v>
      </c>
      <c r="AJ5" s="9">
        <v>40</v>
      </c>
      <c r="AK5" s="9">
        <v>351</v>
      </c>
      <c r="AL5" s="9">
        <v>44</v>
      </c>
      <c r="AM5" s="9">
        <v>45</v>
      </c>
      <c r="AN5" s="9">
        <v>250</v>
      </c>
      <c r="AO5" s="9">
        <v>46</v>
      </c>
      <c r="AP5" s="9">
        <v>48</v>
      </c>
      <c r="AQ5" s="9">
        <v>107</v>
      </c>
      <c r="AR5" s="9">
        <v>98</v>
      </c>
      <c r="AS5" s="9">
        <v>49</v>
      </c>
      <c r="AT5" s="9">
        <v>50</v>
      </c>
      <c r="AU5" s="9">
        <v>167</v>
      </c>
      <c r="AV5" s="9">
        <v>167</v>
      </c>
      <c r="AW5" s="9">
        <v>54</v>
      </c>
      <c r="AX5" s="9">
        <v>72</v>
      </c>
      <c r="AY5" s="9">
        <v>56</v>
      </c>
      <c r="AZ5" s="9">
        <v>58</v>
      </c>
      <c r="BA5" s="9">
        <v>59</v>
      </c>
      <c r="BB5" s="9">
        <v>60</v>
      </c>
      <c r="BC5" s="9">
        <v>61</v>
      </c>
      <c r="BD5" s="9">
        <v>178</v>
      </c>
      <c r="BE5" s="9">
        <v>63</v>
      </c>
      <c r="BF5" s="9">
        <v>238</v>
      </c>
      <c r="BG5" s="9">
        <v>238</v>
      </c>
      <c r="BH5" s="9">
        <v>66</v>
      </c>
      <c r="BI5" s="9">
        <v>67</v>
      </c>
      <c r="BJ5" s="9">
        <v>68</v>
      </c>
      <c r="BK5" s="9">
        <v>69</v>
      </c>
      <c r="BL5" s="9">
        <v>70</v>
      </c>
      <c r="BM5" s="9">
        <v>74</v>
      </c>
      <c r="BN5" s="9">
        <v>75</v>
      </c>
      <c r="BO5" s="9">
        <v>73</v>
      </c>
      <c r="BP5" s="9">
        <v>79</v>
      </c>
      <c r="BQ5" s="9">
        <v>81</v>
      </c>
      <c r="BR5" s="9">
        <v>84</v>
      </c>
      <c r="BS5" s="9">
        <v>87</v>
      </c>
      <c r="BT5" s="9">
        <v>89</v>
      </c>
      <c r="BU5" s="9">
        <v>90</v>
      </c>
      <c r="BV5" s="9">
        <v>175</v>
      </c>
      <c r="BW5" s="9">
        <v>91</v>
      </c>
      <c r="BX5" s="9">
        <v>93</v>
      </c>
      <c r="BY5" s="9">
        <v>95</v>
      </c>
      <c r="BZ5" s="9">
        <v>97</v>
      </c>
      <c r="CA5" s="9">
        <v>99</v>
      </c>
      <c r="CB5" s="9">
        <v>100</v>
      </c>
      <c r="CC5" s="9">
        <v>101</v>
      </c>
      <c r="CD5" s="9">
        <v>102</v>
      </c>
      <c r="CE5" s="9">
        <v>103</v>
      </c>
      <c r="CF5" s="9">
        <v>104</v>
      </c>
      <c r="CG5" s="9">
        <v>105</v>
      </c>
      <c r="CH5" s="9">
        <v>106</v>
      </c>
      <c r="CI5" s="9">
        <v>109</v>
      </c>
      <c r="CJ5" s="9">
        <v>110</v>
      </c>
      <c r="CK5" s="9">
        <v>112</v>
      </c>
      <c r="CL5" s="9">
        <v>108</v>
      </c>
      <c r="CM5" s="9">
        <v>114</v>
      </c>
      <c r="CN5" s="9">
        <v>116</v>
      </c>
      <c r="CO5" s="9">
        <v>117</v>
      </c>
      <c r="CP5" s="9">
        <v>118</v>
      </c>
      <c r="CQ5" s="9">
        <v>113</v>
      </c>
      <c r="CR5" s="9">
        <v>120</v>
      </c>
      <c r="CS5" s="9">
        <v>119</v>
      </c>
      <c r="CT5" s="9">
        <v>121</v>
      </c>
      <c r="CU5" s="9">
        <v>122</v>
      </c>
      <c r="CV5" s="9">
        <v>123</v>
      </c>
      <c r="CW5" s="9">
        <v>124</v>
      </c>
      <c r="CX5" s="9">
        <v>126</v>
      </c>
      <c r="CY5" s="9">
        <v>154</v>
      </c>
      <c r="CZ5" s="9">
        <v>129</v>
      </c>
      <c r="DA5" s="9">
        <v>130</v>
      </c>
      <c r="DB5" s="9">
        <v>131</v>
      </c>
      <c r="DC5" s="9">
        <v>133</v>
      </c>
      <c r="DD5" s="9">
        <v>134</v>
      </c>
      <c r="DE5" s="9">
        <v>135</v>
      </c>
      <c r="DF5" s="9">
        <v>136</v>
      </c>
      <c r="DG5" s="9">
        <v>137</v>
      </c>
      <c r="DH5" s="9">
        <v>138</v>
      </c>
      <c r="DI5" s="9">
        <v>146</v>
      </c>
      <c r="DJ5" s="9">
        <v>141</v>
      </c>
      <c r="DK5" s="9">
        <v>143</v>
      </c>
      <c r="DL5" s="9">
        <v>144</v>
      </c>
      <c r="DM5" s="9">
        <v>28</v>
      </c>
      <c r="DN5" s="9">
        <v>147</v>
      </c>
      <c r="DO5" s="9">
        <v>149</v>
      </c>
      <c r="DP5" s="9">
        <v>150</v>
      </c>
      <c r="DQ5" s="9">
        <v>153</v>
      </c>
      <c r="DR5" s="9">
        <v>156</v>
      </c>
      <c r="DS5" s="9">
        <v>157</v>
      </c>
      <c r="DT5" s="9">
        <v>158</v>
      </c>
      <c r="DU5" s="9">
        <v>159</v>
      </c>
      <c r="DV5" s="9">
        <v>162</v>
      </c>
      <c r="DW5" s="9">
        <v>221</v>
      </c>
      <c r="DX5" s="9">
        <v>165</v>
      </c>
      <c r="DY5" s="9">
        <v>166</v>
      </c>
      <c r="DZ5" s="9">
        <v>168</v>
      </c>
      <c r="EA5" s="9">
        <v>169</v>
      </c>
      <c r="EB5" s="9">
        <v>170</v>
      </c>
      <c r="EC5" s="9">
        <v>171</v>
      </c>
      <c r="ED5" s="9">
        <v>173</v>
      </c>
      <c r="EE5" s="9">
        <v>174</v>
      </c>
      <c r="EF5" s="9">
        <v>177</v>
      </c>
      <c r="EG5" s="9">
        <v>179</v>
      </c>
      <c r="EH5" s="9">
        <v>182</v>
      </c>
      <c r="EI5" s="9">
        <v>183</v>
      </c>
      <c r="EJ5" s="9">
        <v>185</v>
      </c>
      <c r="EK5" s="9">
        <v>184</v>
      </c>
      <c r="EL5" s="9">
        <v>244</v>
      </c>
      <c r="EM5" s="9">
        <v>194</v>
      </c>
      <c r="EN5" s="9">
        <v>195</v>
      </c>
      <c r="EO5" s="9">
        <v>186</v>
      </c>
      <c r="EP5" s="9">
        <v>197</v>
      </c>
      <c r="EQ5" s="9">
        <v>199</v>
      </c>
      <c r="ER5" s="9">
        <v>198</v>
      </c>
      <c r="ES5" s="9">
        <v>25</v>
      </c>
      <c r="ET5" s="9">
        <v>201</v>
      </c>
      <c r="EU5" s="9">
        <v>202</v>
      </c>
      <c r="EV5" s="9">
        <v>203</v>
      </c>
      <c r="EW5" s="9">
        <v>38</v>
      </c>
      <c r="EX5" s="9">
        <v>206</v>
      </c>
      <c r="EY5" s="9">
        <v>207</v>
      </c>
      <c r="EZ5" s="9">
        <v>209</v>
      </c>
      <c r="FA5" s="9">
        <v>210</v>
      </c>
      <c r="FB5" s="9">
        <v>211</v>
      </c>
      <c r="FC5" s="9">
        <v>212</v>
      </c>
      <c r="FD5" s="9">
        <v>208</v>
      </c>
      <c r="FE5" s="9">
        <v>215</v>
      </c>
      <c r="FF5" s="9">
        <v>216</v>
      </c>
      <c r="FG5" s="9">
        <v>176</v>
      </c>
      <c r="FH5" s="9">
        <v>217</v>
      </c>
      <c r="FI5" s="9">
        <v>220</v>
      </c>
      <c r="FJ5" s="9">
        <v>222</v>
      </c>
      <c r="FK5" s="9">
        <v>223</v>
      </c>
      <c r="FL5" s="9">
        <v>213</v>
      </c>
      <c r="FM5" s="9">
        <v>226</v>
      </c>
      <c r="FN5" s="9">
        <v>230</v>
      </c>
      <c r="FO5" s="9">
        <v>225</v>
      </c>
      <c r="FP5" s="9">
        <v>229</v>
      </c>
      <c r="FQ5" s="9">
        <v>231</v>
      </c>
      <c r="FR5" s="9">
        <v>234</v>
      </c>
      <c r="FS5" s="9">
        <v>185</v>
      </c>
      <c r="FT5" s="9">
        <v>235</v>
      </c>
      <c r="FU5" s="9">
        <v>155</v>
      </c>
      <c r="FV5" s="9">
        <v>236</v>
      </c>
      <c r="FW5" s="9">
        <v>237</v>
      </c>
      <c r="FX5" s="9">
        <v>249</v>
      </c>
      <c r="FY5" s="9">
        <v>186</v>
      </c>
      <c r="FZ5" s="9">
        <v>251</v>
      </c>
      <c r="GA5" s="9">
        <v>181</v>
      </c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</row>
    <row r="6" spans="3:202" s="8" customFormat="1" ht="15">
      <c r="C6" s="23"/>
      <c r="D6" s="23" t="s">
        <v>254</v>
      </c>
      <c r="E6" s="21" t="s">
        <v>52</v>
      </c>
      <c r="F6" s="21" t="s">
        <v>53</v>
      </c>
      <c r="G6" s="21" t="s">
        <v>54</v>
      </c>
      <c r="H6" s="21" t="s">
        <v>55</v>
      </c>
      <c r="I6" s="21" t="s">
        <v>56</v>
      </c>
      <c r="J6" s="21" t="s">
        <v>202</v>
      </c>
      <c r="K6" s="21" t="s">
        <v>57</v>
      </c>
      <c r="L6" s="21" t="s">
        <v>58</v>
      </c>
      <c r="M6" s="21" t="s">
        <v>203</v>
      </c>
      <c r="N6" s="21" t="s">
        <v>59</v>
      </c>
      <c r="O6" s="21" t="s">
        <v>60</v>
      </c>
      <c r="P6" s="21" t="s">
        <v>61</v>
      </c>
      <c r="Q6" s="21" t="s">
        <v>204</v>
      </c>
      <c r="R6" s="21" t="s">
        <v>62</v>
      </c>
      <c r="S6" s="21" t="s">
        <v>63</v>
      </c>
      <c r="T6" s="21" t="s">
        <v>64</v>
      </c>
      <c r="U6" s="21" t="s">
        <v>65</v>
      </c>
      <c r="V6" s="21" t="s">
        <v>66</v>
      </c>
      <c r="W6" s="21" t="s">
        <v>205</v>
      </c>
      <c r="X6" s="21" t="s">
        <v>67</v>
      </c>
      <c r="Y6" s="21" t="s">
        <v>68</v>
      </c>
      <c r="Z6" s="21" t="s">
        <v>69</v>
      </c>
      <c r="AA6" s="21" t="s">
        <v>70</v>
      </c>
      <c r="AB6" s="21" t="s">
        <v>71</v>
      </c>
      <c r="AC6" s="21" t="s">
        <v>72</v>
      </c>
      <c r="AD6" s="21" t="s">
        <v>73</v>
      </c>
      <c r="AE6" s="21" t="s">
        <v>74</v>
      </c>
      <c r="AF6" s="21" t="s">
        <v>75</v>
      </c>
      <c r="AG6" s="21" t="s">
        <v>76</v>
      </c>
      <c r="AH6" s="21" t="s">
        <v>77</v>
      </c>
      <c r="AI6" s="21" t="s">
        <v>78</v>
      </c>
      <c r="AJ6" s="21" t="s">
        <v>79</v>
      </c>
      <c r="AK6" s="21" t="s">
        <v>80</v>
      </c>
      <c r="AL6" s="21" t="s">
        <v>81</v>
      </c>
      <c r="AM6" s="21" t="s">
        <v>82</v>
      </c>
      <c r="AN6" s="21" t="s">
        <v>83</v>
      </c>
      <c r="AO6" s="21" t="s">
        <v>84</v>
      </c>
      <c r="AP6" s="21" t="s">
        <v>85</v>
      </c>
      <c r="AQ6" s="21" t="s">
        <v>88</v>
      </c>
      <c r="AR6" s="21" t="s">
        <v>206</v>
      </c>
      <c r="AS6" s="21" t="s">
        <v>38</v>
      </c>
      <c r="AT6" s="21" t="s">
        <v>86</v>
      </c>
      <c r="AU6" s="21" t="s">
        <v>207</v>
      </c>
      <c r="AV6" s="21" t="s">
        <v>87</v>
      </c>
      <c r="AW6" s="21" t="s">
        <v>89</v>
      </c>
      <c r="AX6" s="21" t="s">
        <v>90</v>
      </c>
      <c r="AY6" s="21" t="s">
        <v>91</v>
      </c>
      <c r="AZ6" s="21" t="s">
        <v>92</v>
      </c>
      <c r="BA6" s="21" t="s">
        <v>93</v>
      </c>
      <c r="BB6" s="21" t="s">
        <v>94</v>
      </c>
      <c r="BC6" s="21" t="s">
        <v>95</v>
      </c>
      <c r="BD6" s="21" t="s">
        <v>208</v>
      </c>
      <c r="BE6" s="21" t="s">
        <v>209</v>
      </c>
      <c r="BF6" s="21" t="s">
        <v>210</v>
      </c>
      <c r="BG6" s="21" t="s">
        <v>96</v>
      </c>
      <c r="BH6" s="21" t="s">
        <v>97</v>
      </c>
      <c r="BI6" s="21" t="s">
        <v>98</v>
      </c>
      <c r="BJ6" s="21" t="s">
        <v>99</v>
      </c>
      <c r="BK6" s="21" t="s">
        <v>100</v>
      </c>
      <c r="BL6" s="21" t="s">
        <v>101</v>
      </c>
      <c r="BM6" s="21" t="s">
        <v>102</v>
      </c>
      <c r="BN6" s="21" t="s">
        <v>103</v>
      </c>
      <c r="BO6" s="21" t="s">
        <v>211</v>
      </c>
      <c r="BP6" s="21" t="s">
        <v>104</v>
      </c>
      <c r="BQ6" s="21" t="s">
        <v>105</v>
      </c>
      <c r="BR6" s="21" t="s">
        <v>106</v>
      </c>
      <c r="BS6" s="21" t="s">
        <v>107</v>
      </c>
      <c r="BT6" s="21" t="s">
        <v>108</v>
      </c>
      <c r="BU6" s="21" t="s">
        <v>109</v>
      </c>
      <c r="BV6" s="21" t="s">
        <v>110</v>
      </c>
      <c r="BW6" s="21" t="s">
        <v>111</v>
      </c>
      <c r="BX6" s="21" t="s">
        <v>112</v>
      </c>
      <c r="BY6" s="21" t="s">
        <v>113</v>
      </c>
      <c r="BZ6" s="21" t="s">
        <v>114</v>
      </c>
      <c r="CA6" s="21" t="s">
        <v>115</v>
      </c>
      <c r="CB6" s="21" t="s">
        <v>116</v>
      </c>
      <c r="CC6" s="21" t="s">
        <v>117</v>
      </c>
      <c r="CD6" s="21" t="s">
        <v>118</v>
      </c>
      <c r="CE6" s="21" t="s">
        <v>119</v>
      </c>
      <c r="CF6" s="21" t="s">
        <v>120</v>
      </c>
      <c r="CG6" s="21" t="s">
        <v>121</v>
      </c>
      <c r="CH6" s="21" t="s">
        <v>122</v>
      </c>
      <c r="CI6" s="21" t="s">
        <v>123</v>
      </c>
      <c r="CJ6" s="21" t="s">
        <v>124</v>
      </c>
      <c r="CK6" s="21" t="s">
        <v>125</v>
      </c>
      <c r="CL6" s="21" t="s">
        <v>212</v>
      </c>
      <c r="CM6" s="21" t="s">
        <v>126</v>
      </c>
      <c r="CN6" s="21" t="s">
        <v>127</v>
      </c>
      <c r="CO6" s="21" t="s">
        <v>37</v>
      </c>
      <c r="CP6" s="21" t="s">
        <v>128</v>
      </c>
      <c r="CQ6" s="21" t="s">
        <v>213</v>
      </c>
      <c r="CR6" s="21" t="s">
        <v>129</v>
      </c>
      <c r="CS6" s="21" t="s">
        <v>214</v>
      </c>
      <c r="CT6" s="21" t="s">
        <v>130</v>
      </c>
      <c r="CU6" s="21" t="s">
        <v>131</v>
      </c>
      <c r="CV6" s="21" t="s">
        <v>132</v>
      </c>
      <c r="CW6" s="21" t="s">
        <v>133</v>
      </c>
      <c r="CX6" s="21" t="s">
        <v>215</v>
      </c>
      <c r="CY6" s="21" t="s">
        <v>216</v>
      </c>
      <c r="CZ6" s="21" t="s">
        <v>134</v>
      </c>
      <c r="DA6" s="21" t="s">
        <v>135</v>
      </c>
      <c r="DB6" s="21" t="s">
        <v>136</v>
      </c>
      <c r="DC6" s="21" t="s">
        <v>137</v>
      </c>
      <c r="DD6" s="21" t="s">
        <v>138</v>
      </c>
      <c r="DE6" s="21" t="s">
        <v>139</v>
      </c>
      <c r="DF6" s="21" t="s">
        <v>140</v>
      </c>
      <c r="DG6" s="21" t="s">
        <v>141</v>
      </c>
      <c r="DH6" s="21" t="s">
        <v>36</v>
      </c>
      <c r="DI6" s="21" t="s">
        <v>217</v>
      </c>
      <c r="DJ6" s="21" t="s">
        <v>142</v>
      </c>
      <c r="DK6" s="21" t="s">
        <v>143</v>
      </c>
      <c r="DL6" s="21" t="s">
        <v>144</v>
      </c>
      <c r="DM6" s="21" t="s">
        <v>145</v>
      </c>
      <c r="DN6" s="21" t="s">
        <v>146</v>
      </c>
      <c r="DO6" s="21" t="s">
        <v>147</v>
      </c>
      <c r="DP6" s="21" t="s">
        <v>148</v>
      </c>
      <c r="DQ6" s="21" t="s">
        <v>149</v>
      </c>
      <c r="DR6" s="21" t="s">
        <v>150</v>
      </c>
      <c r="DS6" s="21" t="s">
        <v>151</v>
      </c>
      <c r="DT6" s="21" t="s">
        <v>152</v>
      </c>
      <c r="DU6" s="21" t="s">
        <v>153</v>
      </c>
      <c r="DV6" s="21" t="s">
        <v>154</v>
      </c>
      <c r="DW6" s="21" t="s">
        <v>155</v>
      </c>
      <c r="DX6" s="21" t="s">
        <v>156</v>
      </c>
      <c r="DY6" s="21" t="s">
        <v>157</v>
      </c>
      <c r="DZ6" s="21" t="s">
        <v>158</v>
      </c>
      <c r="EA6" s="21" t="s">
        <v>159</v>
      </c>
      <c r="EB6" s="21" t="s">
        <v>160</v>
      </c>
      <c r="EC6" s="21" t="s">
        <v>161</v>
      </c>
      <c r="ED6" s="21" t="s">
        <v>162</v>
      </c>
      <c r="EE6" s="21" t="s">
        <v>163</v>
      </c>
      <c r="EF6" s="21" t="s">
        <v>164</v>
      </c>
      <c r="EG6" s="21" t="s">
        <v>165</v>
      </c>
      <c r="EH6" s="21" t="s">
        <v>169</v>
      </c>
      <c r="EI6" s="21" t="s">
        <v>166</v>
      </c>
      <c r="EJ6" s="21" t="s">
        <v>218</v>
      </c>
      <c r="EK6" s="21" t="s">
        <v>168</v>
      </c>
      <c r="EL6" s="21" t="s">
        <v>170</v>
      </c>
      <c r="EM6" s="21" t="s">
        <v>39</v>
      </c>
      <c r="EN6" s="21" t="s">
        <v>171</v>
      </c>
      <c r="EO6" s="21" t="s">
        <v>219</v>
      </c>
      <c r="EP6" s="21" t="s">
        <v>173</v>
      </c>
      <c r="EQ6" s="21" t="s">
        <v>224</v>
      </c>
      <c r="ER6" s="21" t="s">
        <v>225</v>
      </c>
      <c r="ES6" s="21" t="s">
        <v>174</v>
      </c>
      <c r="ET6" s="21" t="s">
        <v>175</v>
      </c>
      <c r="EU6" s="21" t="s">
        <v>176</v>
      </c>
      <c r="EV6" s="21" t="s">
        <v>177</v>
      </c>
      <c r="EW6" s="21" t="s">
        <v>178</v>
      </c>
      <c r="EX6" s="21" t="s">
        <v>179</v>
      </c>
      <c r="EY6" s="21" t="s">
        <v>180</v>
      </c>
      <c r="EZ6" s="21" t="s">
        <v>181</v>
      </c>
      <c r="FA6" s="21" t="s">
        <v>182</v>
      </c>
      <c r="FB6" s="21" t="s">
        <v>183</v>
      </c>
      <c r="FC6" s="21" t="s">
        <v>184</v>
      </c>
      <c r="FD6" s="21" t="s">
        <v>220</v>
      </c>
      <c r="FE6" s="21" t="s">
        <v>185</v>
      </c>
      <c r="FF6" s="21" t="s">
        <v>35</v>
      </c>
      <c r="FG6" s="21" t="s">
        <v>186</v>
      </c>
      <c r="FH6" s="21" t="s">
        <v>187</v>
      </c>
      <c r="FI6" s="21" t="s">
        <v>188</v>
      </c>
      <c r="FJ6" s="21" t="s">
        <v>189</v>
      </c>
      <c r="FK6" s="21" t="s">
        <v>190</v>
      </c>
      <c r="FL6" s="21" t="s">
        <v>221</v>
      </c>
      <c r="FM6" s="21" t="s">
        <v>191</v>
      </c>
      <c r="FN6" s="21" t="s">
        <v>222</v>
      </c>
      <c r="FO6" s="21" t="s">
        <v>192</v>
      </c>
      <c r="FP6" s="21" t="s">
        <v>193</v>
      </c>
      <c r="FQ6" s="21" t="s">
        <v>194</v>
      </c>
      <c r="FR6" s="21" t="s">
        <v>195</v>
      </c>
      <c r="FS6" s="21" t="s">
        <v>167</v>
      </c>
      <c r="FT6" s="21" t="s">
        <v>223</v>
      </c>
      <c r="FU6" s="21" t="s">
        <v>196</v>
      </c>
      <c r="FV6" s="21" t="s">
        <v>197</v>
      </c>
      <c r="FW6" s="21" t="s">
        <v>198</v>
      </c>
      <c r="FX6" s="21" t="s">
        <v>199</v>
      </c>
      <c r="FY6" s="21" t="s">
        <v>172</v>
      </c>
      <c r="FZ6" s="21" t="s">
        <v>200</v>
      </c>
      <c r="GA6" s="21" t="s">
        <v>201</v>
      </c>
      <c r="GC6" s="9" t="s">
        <v>44</v>
      </c>
      <c r="GD6" s="9" t="s">
        <v>41</v>
      </c>
      <c r="GE6" s="9" t="s">
        <v>51</v>
      </c>
      <c r="GF6" s="9" t="s">
        <v>50</v>
      </c>
      <c r="GG6" s="9" t="s">
        <v>42</v>
      </c>
      <c r="GH6" s="9" t="s">
        <v>48</v>
      </c>
      <c r="GI6" s="9" t="s">
        <v>49</v>
      </c>
      <c r="GJ6" s="9" t="s">
        <v>45</v>
      </c>
      <c r="GK6" s="9" t="s">
        <v>47</v>
      </c>
      <c r="GL6" s="9" t="s">
        <v>43</v>
      </c>
      <c r="GM6" s="9" t="s">
        <v>46</v>
      </c>
      <c r="GN6" s="9" t="s">
        <v>226</v>
      </c>
      <c r="GP6" s="9" t="s">
        <v>255</v>
      </c>
      <c r="GQ6" s="9" t="s">
        <v>256</v>
      </c>
      <c r="GR6" s="9" t="s">
        <v>257</v>
      </c>
      <c r="GS6" s="9" t="s">
        <v>258</v>
      </c>
      <c r="GT6" s="9"/>
    </row>
    <row r="7" spans="2:202" ht="12.75">
      <c r="B7" s="1" t="s">
        <v>259</v>
      </c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</row>
    <row r="8" spans="3:203" ht="12.75">
      <c r="C8" t="s">
        <v>12</v>
      </c>
      <c r="D8" t="s">
        <v>286</v>
      </c>
      <c r="E8" s="4">
        <v>0</v>
      </c>
      <c r="F8" s="4">
        <v>601.884234</v>
      </c>
      <c r="G8" s="4">
        <v>8680.680122799999</v>
      </c>
      <c r="H8" s="4">
        <v>582.9766328000003</v>
      </c>
      <c r="I8" s="4">
        <v>0</v>
      </c>
      <c r="J8" s="4">
        <v>474.5390020000001</v>
      </c>
      <c r="K8" s="4">
        <v>0</v>
      </c>
      <c r="L8" s="4">
        <v>985.7436339999995</v>
      </c>
      <c r="M8" s="4">
        <v>856.8963372</v>
      </c>
      <c r="N8" s="4">
        <v>88.63795299999997</v>
      </c>
      <c r="O8" s="4">
        <v>200.06769499999996</v>
      </c>
      <c r="P8" s="4">
        <v>4526.311788999998</v>
      </c>
      <c r="Q8" s="4">
        <v>2196.8048119999994</v>
      </c>
      <c r="R8" s="4">
        <v>6941.4935534999995</v>
      </c>
      <c r="S8" s="4">
        <v>0</v>
      </c>
      <c r="T8" s="4">
        <v>0</v>
      </c>
      <c r="U8" s="4">
        <v>41.139243000000015</v>
      </c>
      <c r="V8" s="4">
        <v>0</v>
      </c>
      <c r="W8" s="4">
        <v>479.24133500000016</v>
      </c>
      <c r="X8" s="4">
        <v>325.04140000000007</v>
      </c>
      <c r="Y8" s="4">
        <v>0</v>
      </c>
      <c r="Z8" s="4">
        <v>117.75552100000002</v>
      </c>
      <c r="AA8" s="4">
        <v>0</v>
      </c>
      <c r="AB8" s="4">
        <v>0</v>
      </c>
      <c r="AC8" s="4">
        <v>8.909459400000085</v>
      </c>
      <c r="AD8" s="4">
        <v>61.68625739999993</v>
      </c>
      <c r="AE8" s="4">
        <v>239.1626364000001</v>
      </c>
      <c r="AF8" s="4">
        <v>0</v>
      </c>
      <c r="AG8" s="4">
        <v>122.90872900000002</v>
      </c>
      <c r="AH8" s="4">
        <v>0</v>
      </c>
      <c r="AI8" s="4">
        <v>0</v>
      </c>
      <c r="AJ8" s="4">
        <v>1852.7566420000005</v>
      </c>
      <c r="AK8" s="4">
        <v>16561.058276400025</v>
      </c>
      <c r="AL8" s="4">
        <v>2264.7149537999985</v>
      </c>
      <c r="AM8" s="4">
        <v>45.3105554</v>
      </c>
      <c r="AN8" s="4">
        <v>574.354416200002</v>
      </c>
      <c r="AO8" s="4">
        <v>202.9181268</v>
      </c>
      <c r="AP8" s="4">
        <v>0</v>
      </c>
      <c r="AQ8" s="4">
        <v>0</v>
      </c>
      <c r="AR8" s="4">
        <v>10.243427000000338</v>
      </c>
      <c r="AS8" s="4">
        <v>0</v>
      </c>
      <c r="AT8" s="4">
        <v>643.2180897999999</v>
      </c>
      <c r="AU8" s="4">
        <v>0</v>
      </c>
      <c r="AV8" s="4">
        <v>0</v>
      </c>
      <c r="AW8" s="4">
        <v>1586.3825379999998</v>
      </c>
      <c r="AX8" s="4">
        <v>138.73677800000002</v>
      </c>
      <c r="AY8" s="4">
        <v>1070.7376103999998</v>
      </c>
      <c r="AZ8" s="4">
        <v>0</v>
      </c>
      <c r="BA8" s="4">
        <v>10675.0341284</v>
      </c>
      <c r="BB8" s="4">
        <v>356.57140899999973</v>
      </c>
      <c r="BC8" s="4">
        <v>8.934899999999999</v>
      </c>
      <c r="BD8" s="4">
        <v>326.6564564</v>
      </c>
      <c r="BE8" s="4">
        <v>444.0959429999998</v>
      </c>
      <c r="BF8" s="4">
        <v>1384.3310918000009</v>
      </c>
      <c r="BG8" s="4">
        <v>1644.987548200001</v>
      </c>
      <c r="BH8" s="4">
        <v>0</v>
      </c>
      <c r="BI8" s="4">
        <v>362.986399</v>
      </c>
      <c r="BJ8" s="4">
        <v>0</v>
      </c>
      <c r="BK8" s="4">
        <v>0</v>
      </c>
      <c r="BL8" s="4">
        <v>65.443498</v>
      </c>
      <c r="BM8" s="4">
        <v>107.64827699999996</v>
      </c>
      <c r="BN8" s="4">
        <v>239.53386900000004</v>
      </c>
      <c r="BO8" s="4">
        <v>551.1256257999999</v>
      </c>
      <c r="BP8" s="4">
        <v>0</v>
      </c>
      <c r="BQ8" s="4">
        <v>0</v>
      </c>
      <c r="BR8" s="4">
        <v>677.727241400001</v>
      </c>
      <c r="BS8" s="4">
        <v>0</v>
      </c>
      <c r="BT8" s="4">
        <v>0</v>
      </c>
      <c r="BU8" s="4">
        <v>344.22214759999997</v>
      </c>
      <c r="BV8" s="4">
        <v>43.950885</v>
      </c>
      <c r="BW8" s="4">
        <v>0</v>
      </c>
      <c r="BX8" s="4">
        <v>732.522871</v>
      </c>
      <c r="BY8" s="4">
        <v>33.29054799999986</v>
      </c>
      <c r="BZ8" s="4">
        <v>0</v>
      </c>
      <c r="CA8" s="4">
        <v>111.41351299999997</v>
      </c>
      <c r="CB8" s="4">
        <v>0</v>
      </c>
      <c r="CC8" s="4">
        <v>3104.059837200002</v>
      </c>
      <c r="CD8" s="4">
        <v>9261.272477199997</v>
      </c>
      <c r="CE8" s="4">
        <v>0</v>
      </c>
      <c r="CF8" s="4">
        <v>2082.2300569999998</v>
      </c>
      <c r="CG8" s="4">
        <v>3880.5089960000005</v>
      </c>
      <c r="CH8" s="4">
        <v>8983.310228600005</v>
      </c>
      <c r="CI8" s="4">
        <v>382.18460380000005</v>
      </c>
      <c r="CJ8" s="4">
        <v>41780.77944899998</v>
      </c>
      <c r="CK8" s="4">
        <v>2030.769506</v>
      </c>
      <c r="CL8" s="4">
        <v>0</v>
      </c>
      <c r="CM8" s="4">
        <v>974.6864950000011</v>
      </c>
      <c r="CN8" s="4">
        <v>1271.6745819999996</v>
      </c>
      <c r="CO8" s="4">
        <v>18236.2207246</v>
      </c>
      <c r="CP8" s="4">
        <v>994.7729350000003</v>
      </c>
      <c r="CQ8" s="4">
        <v>58.37172919999972</v>
      </c>
      <c r="CR8" s="4">
        <v>0</v>
      </c>
      <c r="CS8" s="4">
        <v>184.8054079999999</v>
      </c>
      <c r="CT8" s="4">
        <v>1180.4618776</v>
      </c>
      <c r="CU8" s="4">
        <v>340.25722</v>
      </c>
      <c r="CV8" s="4">
        <v>203.47600399999993</v>
      </c>
      <c r="CW8" s="4">
        <v>2619.634728</v>
      </c>
      <c r="CX8" s="4">
        <v>87.06266699999983</v>
      </c>
      <c r="CY8" s="4">
        <v>275.0847899999999</v>
      </c>
      <c r="CZ8" s="4">
        <v>373.502546</v>
      </c>
      <c r="DA8" s="4">
        <v>107.35856939999977</v>
      </c>
      <c r="DB8" s="4">
        <v>0</v>
      </c>
      <c r="DC8" s="4">
        <v>0</v>
      </c>
      <c r="DD8" s="4">
        <v>270.57341899999994</v>
      </c>
      <c r="DE8" s="4">
        <v>0</v>
      </c>
      <c r="DF8" s="4">
        <v>713.346775</v>
      </c>
      <c r="DG8" s="4">
        <v>0</v>
      </c>
      <c r="DH8" s="4">
        <v>15391.819361999998</v>
      </c>
      <c r="DI8" s="4">
        <v>0</v>
      </c>
      <c r="DJ8" s="4">
        <v>238.19055200000005</v>
      </c>
      <c r="DK8" s="4">
        <v>5737.5260910000015</v>
      </c>
      <c r="DL8" s="4">
        <v>634.0257506000006</v>
      </c>
      <c r="DM8" s="4">
        <v>0</v>
      </c>
      <c r="DN8" s="4">
        <v>696.2951468000001</v>
      </c>
      <c r="DO8" s="4">
        <v>24.141051000000914</v>
      </c>
      <c r="DP8" s="4">
        <v>11960.34052599999</v>
      </c>
      <c r="DQ8" s="4">
        <v>62.258347000000015</v>
      </c>
      <c r="DR8" s="4">
        <v>452.95757500000013</v>
      </c>
      <c r="DS8" s="4">
        <v>0</v>
      </c>
      <c r="DT8" s="4">
        <v>119.56117720000049</v>
      </c>
      <c r="DU8" s="4">
        <v>3171.2091370000007</v>
      </c>
      <c r="DV8" s="4">
        <v>1388.1828879999996</v>
      </c>
      <c r="DW8" s="4">
        <v>565.451821</v>
      </c>
      <c r="DX8" s="4">
        <v>912.2069952000104</v>
      </c>
      <c r="DY8" s="4">
        <v>285.48721300000005</v>
      </c>
      <c r="DZ8" s="4">
        <v>0</v>
      </c>
      <c r="EA8" s="4">
        <v>0</v>
      </c>
      <c r="EB8" s="4">
        <v>2699.587137</v>
      </c>
      <c r="EC8" s="4">
        <v>1917.0961474000005</v>
      </c>
      <c r="ED8" s="4">
        <v>1513.4632929999966</v>
      </c>
      <c r="EE8" s="4">
        <v>5355.6858046</v>
      </c>
      <c r="EF8" s="4">
        <v>0</v>
      </c>
      <c r="EG8" s="4">
        <v>266.561016</v>
      </c>
      <c r="EH8" s="4">
        <v>0</v>
      </c>
      <c r="EI8" s="4">
        <v>1403.0378789999988</v>
      </c>
      <c r="EJ8" s="4">
        <v>9774.290203999995</v>
      </c>
      <c r="EK8" s="4">
        <v>115.14487380000017</v>
      </c>
      <c r="EL8" s="4">
        <v>13.624104999999997</v>
      </c>
      <c r="EM8" s="4">
        <v>7988.188852000001</v>
      </c>
      <c r="EN8" s="4">
        <v>851.8158043999998</v>
      </c>
      <c r="EO8" s="4">
        <v>0</v>
      </c>
      <c r="EP8" s="4">
        <v>432.37489579999993</v>
      </c>
      <c r="EQ8" s="4">
        <v>0</v>
      </c>
      <c r="ER8" s="4">
        <v>776.7925050000001</v>
      </c>
      <c r="ES8" s="4">
        <v>0</v>
      </c>
      <c r="ET8" s="4">
        <v>0</v>
      </c>
      <c r="EU8" s="4">
        <v>1218.329437800002</v>
      </c>
      <c r="EV8" s="4">
        <v>13779.429006200002</v>
      </c>
      <c r="EW8" s="4">
        <v>1395.3190814</v>
      </c>
      <c r="EX8" s="4">
        <v>488.62003000000095</v>
      </c>
      <c r="EY8" s="4">
        <v>10.368129999999976</v>
      </c>
      <c r="EZ8" s="4">
        <v>0</v>
      </c>
      <c r="FA8" s="4">
        <v>656.8508380000001</v>
      </c>
      <c r="FB8" s="4">
        <v>1988.0401750000003</v>
      </c>
      <c r="FC8" s="4">
        <v>668.667317800001</v>
      </c>
      <c r="FD8" s="4">
        <v>378.73059400000017</v>
      </c>
      <c r="FE8" s="4">
        <v>485.90458800000073</v>
      </c>
      <c r="FF8" s="4">
        <v>0</v>
      </c>
      <c r="FG8" s="4">
        <v>8.52432</v>
      </c>
      <c r="FH8" s="4">
        <v>65.8686318</v>
      </c>
      <c r="FI8" s="4">
        <v>333.514372</v>
      </c>
      <c r="FJ8" s="4">
        <v>2687.4576239999988</v>
      </c>
      <c r="FK8" s="4">
        <v>2876.6711370000057</v>
      </c>
      <c r="FL8" s="4">
        <v>0</v>
      </c>
      <c r="FM8" s="4">
        <v>6.430425999999699</v>
      </c>
      <c r="FN8" s="4">
        <v>0</v>
      </c>
      <c r="FO8" s="4">
        <v>2228.1249119999993</v>
      </c>
      <c r="FP8" s="4">
        <v>6508.813814000004</v>
      </c>
      <c r="FQ8" s="4">
        <v>0</v>
      </c>
      <c r="FR8" s="4">
        <v>0</v>
      </c>
      <c r="FS8" s="4">
        <v>0</v>
      </c>
      <c r="FT8" s="4">
        <v>2.2630060000000185</v>
      </c>
      <c r="FU8" s="4">
        <v>0</v>
      </c>
      <c r="FV8" s="4">
        <v>3622.3947696000005</v>
      </c>
      <c r="FW8" s="4">
        <v>0</v>
      </c>
      <c r="FX8" s="4">
        <v>3191.1936219999993</v>
      </c>
      <c r="FY8" s="4">
        <v>1053.9253460000016</v>
      </c>
      <c r="FZ8" s="4">
        <v>625.557977</v>
      </c>
      <c r="GA8" s="4">
        <v>107.51987099999997</v>
      </c>
      <c r="GB8" s="4"/>
      <c r="GC8" s="4">
        <v>58997.5514364</v>
      </c>
      <c r="GD8" s="4">
        <v>14251.045524000006</v>
      </c>
      <c r="GE8" s="4">
        <v>4276.517189599996</v>
      </c>
      <c r="GF8" s="4">
        <v>78087.92358400003</v>
      </c>
      <c r="GG8" s="4">
        <v>5518.250969800012</v>
      </c>
      <c r="GH8" s="4">
        <v>0</v>
      </c>
      <c r="GI8" s="4">
        <v>0</v>
      </c>
      <c r="GJ8" s="4">
        <v>0</v>
      </c>
      <c r="GK8" s="4">
        <v>35347.96614649997</v>
      </c>
      <c r="GL8" s="4">
        <v>0</v>
      </c>
      <c r="GM8" s="4">
        <v>0</v>
      </c>
      <c r="GN8" s="4">
        <v>0</v>
      </c>
      <c r="GO8" s="4"/>
      <c r="GP8" s="4">
        <v>12879.139121600005</v>
      </c>
      <c r="GQ8" s="4">
        <v>28536.79785239997</v>
      </c>
      <c r="GR8" s="4">
        <v>3050.8359259999706</v>
      </c>
      <c r="GS8" s="4">
        <v>0</v>
      </c>
      <c r="GT8" s="4"/>
      <c r="GU8" s="4"/>
    </row>
    <row r="9" spans="3:203" ht="12.75">
      <c r="C9" t="s">
        <v>13</v>
      </c>
      <c r="D9" t="s">
        <v>286</v>
      </c>
      <c r="E9" s="4">
        <v>0.819</v>
      </c>
      <c r="F9" s="4">
        <v>27.613000000000007</v>
      </c>
      <c r="G9" s="4">
        <v>700</v>
      </c>
      <c r="H9" s="4">
        <v>0.48599999999999977</v>
      </c>
      <c r="I9" s="4">
        <v>290.11</v>
      </c>
      <c r="J9" s="4">
        <v>14.645499999999998</v>
      </c>
      <c r="K9" s="4">
        <v>0</v>
      </c>
      <c r="L9" s="4">
        <v>0</v>
      </c>
      <c r="M9" s="4">
        <v>156.96049999999997</v>
      </c>
      <c r="N9" s="4">
        <v>72.85</v>
      </c>
      <c r="O9" s="4">
        <v>60.1</v>
      </c>
      <c r="P9" s="4">
        <v>181.144</v>
      </c>
      <c r="Q9" s="4">
        <v>0</v>
      </c>
      <c r="R9" s="4">
        <v>1560.6275000000005</v>
      </c>
      <c r="S9" s="4">
        <v>22.006</v>
      </c>
      <c r="T9" s="4">
        <v>27.067</v>
      </c>
      <c r="U9" s="4">
        <v>5.968</v>
      </c>
      <c r="V9" s="4">
        <v>62.05</v>
      </c>
      <c r="W9" s="4">
        <v>0</v>
      </c>
      <c r="X9" s="4">
        <v>18.125</v>
      </c>
      <c r="Y9" s="4">
        <v>0</v>
      </c>
      <c r="Z9" s="4">
        <v>7.6415</v>
      </c>
      <c r="AA9" s="4">
        <v>0</v>
      </c>
      <c r="AB9" s="4">
        <v>15.608</v>
      </c>
      <c r="AC9" s="4">
        <v>2.2</v>
      </c>
      <c r="AD9" s="4">
        <v>0</v>
      </c>
      <c r="AE9" s="4">
        <v>0</v>
      </c>
      <c r="AF9" s="4">
        <v>0</v>
      </c>
      <c r="AG9" s="4">
        <v>3.3205</v>
      </c>
      <c r="AH9" s="4">
        <v>0</v>
      </c>
      <c r="AI9" s="4">
        <v>9.084000000000001</v>
      </c>
      <c r="AJ9" s="4">
        <v>0</v>
      </c>
      <c r="AK9" s="4">
        <v>29143.924499999997</v>
      </c>
      <c r="AL9" s="4">
        <v>623.725</v>
      </c>
      <c r="AM9" s="4">
        <v>0.4</v>
      </c>
      <c r="AN9" s="4">
        <v>0</v>
      </c>
      <c r="AO9" s="4">
        <v>0</v>
      </c>
      <c r="AP9" s="4">
        <v>314.45</v>
      </c>
      <c r="AQ9" s="4">
        <v>0</v>
      </c>
      <c r="AR9" s="4">
        <v>0</v>
      </c>
      <c r="AS9" s="4">
        <v>86.45</v>
      </c>
      <c r="AT9" s="4">
        <v>163.5</v>
      </c>
      <c r="AU9" s="4">
        <v>0</v>
      </c>
      <c r="AV9" s="4">
        <v>0</v>
      </c>
      <c r="AW9" s="4">
        <v>3207</v>
      </c>
      <c r="AX9" s="4">
        <v>15.0605</v>
      </c>
      <c r="AY9" s="4">
        <v>371.05</v>
      </c>
      <c r="AZ9" s="4">
        <v>16.87</v>
      </c>
      <c r="BA9" s="4">
        <v>1656</v>
      </c>
      <c r="BB9" s="4">
        <v>188.6</v>
      </c>
      <c r="BC9" s="4">
        <v>0</v>
      </c>
      <c r="BD9" s="4">
        <v>13.65</v>
      </c>
      <c r="BE9" s="4">
        <v>0</v>
      </c>
      <c r="BF9" s="4">
        <v>45.95</v>
      </c>
      <c r="BG9" s="4">
        <v>59.6</v>
      </c>
      <c r="BH9" s="4">
        <v>0</v>
      </c>
      <c r="BI9" s="4">
        <v>0</v>
      </c>
      <c r="BJ9" s="4">
        <v>1930.4395000000004</v>
      </c>
      <c r="BK9" s="4">
        <v>1.5505000000000004</v>
      </c>
      <c r="BL9" s="4">
        <v>41.52</v>
      </c>
      <c r="BM9" s="4">
        <v>0</v>
      </c>
      <c r="BN9" s="4">
        <v>3.5130000000000003</v>
      </c>
      <c r="BO9" s="4">
        <v>0</v>
      </c>
      <c r="BP9" s="4">
        <v>166.04299999999785</v>
      </c>
      <c r="BQ9" s="4">
        <v>0</v>
      </c>
      <c r="BR9" s="4">
        <v>1578.309</v>
      </c>
      <c r="BS9" s="4">
        <v>54.374</v>
      </c>
      <c r="BT9" s="4">
        <v>197.4</v>
      </c>
      <c r="BU9" s="4">
        <v>0</v>
      </c>
      <c r="BV9" s="4">
        <v>0</v>
      </c>
      <c r="BW9" s="4">
        <v>0</v>
      </c>
      <c r="BX9" s="4">
        <v>21.45</v>
      </c>
      <c r="BY9" s="4">
        <v>0</v>
      </c>
      <c r="BZ9" s="4">
        <v>172.98599999999988</v>
      </c>
      <c r="CA9" s="4">
        <v>99.1045</v>
      </c>
      <c r="CB9" s="4">
        <v>2811</v>
      </c>
      <c r="CC9" s="4">
        <v>0</v>
      </c>
      <c r="CD9" s="4">
        <v>724.65</v>
      </c>
      <c r="CE9" s="4">
        <v>15.973</v>
      </c>
      <c r="CF9" s="4">
        <v>298.3</v>
      </c>
      <c r="CG9" s="4">
        <v>1347.0420000000001</v>
      </c>
      <c r="CH9" s="4">
        <v>14677.339</v>
      </c>
      <c r="CI9" s="4">
        <v>199.915</v>
      </c>
      <c r="CJ9" s="4">
        <v>35297.77</v>
      </c>
      <c r="CK9" s="4">
        <v>289.1</v>
      </c>
      <c r="CL9" s="4">
        <v>0</v>
      </c>
      <c r="CM9" s="4">
        <v>32.059</v>
      </c>
      <c r="CN9" s="4">
        <v>0</v>
      </c>
      <c r="CO9" s="4">
        <v>8663.25</v>
      </c>
      <c r="CP9" s="4">
        <v>199.7</v>
      </c>
      <c r="CQ9" s="4">
        <v>73.049</v>
      </c>
      <c r="CR9" s="4">
        <v>0</v>
      </c>
      <c r="CS9" s="4">
        <v>0</v>
      </c>
      <c r="CT9" s="4">
        <v>306</v>
      </c>
      <c r="CU9" s="4">
        <v>0</v>
      </c>
      <c r="CV9" s="4">
        <v>0</v>
      </c>
      <c r="CW9" s="4">
        <v>61.090500000000006</v>
      </c>
      <c r="CX9" s="4">
        <v>0</v>
      </c>
      <c r="CY9" s="4">
        <v>172.846</v>
      </c>
      <c r="CZ9" s="4">
        <v>0</v>
      </c>
      <c r="DA9" s="4">
        <v>2.890500000000001</v>
      </c>
      <c r="DB9" s="4">
        <v>0</v>
      </c>
      <c r="DC9" s="4">
        <v>2.95</v>
      </c>
      <c r="DD9" s="4">
        <v>70.644</v>
      </c>
      <c r="DE9" s="4">
        <v>28.333499999999997</v>
      </c>
      <c r="DF9" s="4">
        <v>4.1754999999999995</v>
      </c>
      <c r="DG9" s="4">
        <v>91.7065</v>
      </c>
      <c r="DH9" s="4">
        <v>5122.737999999999</v>
      </c>
      <c r="DI9" s="4">
        <v>112.1945</v>
      </c>
      <c r="DJ9" s="4">
        <v>10.611</v>
      </c>
      <c r="DK9" s="4">
        <v>544.1</v>
      </c>
      <c r="DL9" s="4">
        <v>0</v>
      </c>
      <c r="DM9" s="4">
        <v>0</v>
      </c>
      <c r="DN9" s="4">
        <v>28.15</v>
      </c>
      <c r="DO9" s="4">
        <v>6.905999999999999</v>
      </c>
      <c r="DP9" s="4">
        <v>4200</v>
      </c>
      <c r="DQ9" s="4">
        <v>20.6385</v>
      </c>
      <c r="DR9" s="4">
        <v>0</v>
      </c>
      <c r="DS9" s="4">
        <v>0</v>
      </c>
      <c r="DT9" s="4">
        <v>5.5685</v>
      </c>
      <c r="DU9" s="4">
        <v>200.02</v>
      </c>
      <c r="DV9" s="4">
        <v>0</v>
      </c>
      <c r="DW9" s="4">
        <v>28.55</v>
      </c>
      <c r="DX9" s="4">
        <v>496.5</v>
      </c>
      <c r="DY9" s="4">
        <v>83.75</v>
      </c>
      <c r="DZ9" s="4">
        <v>0</v>
      </c>
      <c r="EA9" s="4">
        <v>0</v>
      </c>
      <c r="EB9" s="4">
        <v>162.9</v>
      </c>
      <c r="EC9" s="4">
        <v>1455.05</v>
      </c>
      <c r="ED9" s="4">
        <v>0</v>
      </c>
      <c r="EE9" s="4">
        <v>0</v>
      </c>
      <c r="EF9" s="4">
        <v>0</v>
      </c>
      <c r="EG9" s="4">
        <v>30.561999999999998</v>
      </c>
      <c r="EH9" s="4">
        <v>81.175</v>
      </c>
      <c r="EI9" s="4">
        <v>0</v>
      </c>
      <c r="EJ9" s="4">
        <v>0</v>
      </c>
      <c r="EK9" s="4">
        <v>4.226</v>
      </c>
      <c r="EL9" s="4">
        <v>2.2389999999999994</v>
      </c>
      <c r="EM9" s="4">
        <v>1503.75</v>
      </c>
      <c r="EN9" s="4">
        <v>65.85</v>
      </c>
      <c r="EO9" s="4">
        <v>185.4</v>
      </c>
      <c r="EP9" s="4">
        <v>9.968499999999999</v>
      </c>
      <c r="EQ9" s="4">
        <v>0</v>
      </c>
      <c r="ER9" s="4">
        <v>81.14699999999993</v>
      </c>
      <c r="ES9" s="4">
        <v>0</v>
      </c>
      <c r="ET9" s="4">
        <v>0</v>
      </c>
      <c r="EU9" s="4">
        <v>0</v>
      </c>
      <c r="EV9" s="4">
        <v>5862.959000000001</v>
      </c>
      <c r="EW9" s="4">
        <v>150.9645</v>
      </c>
      <c r="EX9" s="4">
        <v>43.296499999999995</v>
      </c>
      <c r="EY9" s="4">
        <v>0</v>
      </c>
      <c r="EZ9" s="4">
        <v>0</v>
      </c>
      <c r="FA9" s="4">
        <v>0</v>
      </c>
      <c r="FB9" s="4">
        <v>0</v>
      </c>
      <c r="FC9" s="4">
        <v>363.54200000000003</v>
      </c>
      <c r="FD9" s="4">
        <v>28.637999999999998</v>
      </c>
      <c r="FE9" s="4">
        <v>12.586000000000002</v>
      </c>
      <c r="FF9" s="4">
        <v>110.6</v>
      </c>
      <c r="FG9" s="4">
        <v>0.306</v>
      </c>
      <c r="FH9" s="4">
        <v>0</v>
      </c>
      <c r="FI9" s="4">
        <v>101.41</v>
      </c>
      <c r="FJ9" s="4">
        <v>412.975</v>
      </c>
      <c r="FK9" s="4">
        <v>2833.54</v>
      </c>
      <c r="FL9" s="4">
        <v>14.625</v>
      </c>
      <c r="FM9" s="4">
        <v>23.965999999999998</v>
      </c>
      <c r="FN9" s="4">
        <v>0</v>
      </c>
      <c r="FO9" s="4">
        <v>660.7</v>
      </c>
      <c r="FP9" s="4">
        <v>12640.5</v>
      </c>
      <c r="FQ9" s="4">
        <v>18465.7325</v>
      </c>
      <c r="FR9" s="4">
        <v>0</v>
      </c>
      <c r="FS9" s="4">
        <v>0</v>
      </c>
      <c r="FT9" s="4">
        <v>90.26799999999999</v>
      </c>
      <c r="FU9" s="4">
        <v>0</v>
      </c>
      <c r="FV9" s="4">
        <v>457.75</v>
      </c>
      <c r="FW9" s="4">
        <v>88.55</v>
      </c>
      <c r="FX9" s="4">
        <v>123.37</v>
      </c>
      <c r="FY9" s="4">
        <v>29.42850000000044</v>
      </c>
      <c r="FZ9" s="4">
        <v>0</v>
      </c>
      <c r="GA9" s="4">
        <v>0</v>
      </c>
      <c r="GB9" s="4"/>
      <c r="GC9" s="4">
        <v>11444.074500000002</v>
      </c>
      <c r="GD9" s="4">
        <v>0</v>
      </c>
      <c r="GE9" s="4">
        <v>0</v>
      </c>
      <c r="GF9" s="4">
        <v>73010.41</v>
      </c>
      <c r="GG9" s="4">
        <v>4377.951499999999</v>
      </c>
      <c r="GH9" s="4">
        <v>0</v>
      </c>
      <c r="GI9" s="4">
        <v>0</v>
      </c>
      <c r="GJ9" s="4">
        <v>0</v>
      </c>
      <c r="GK9" s="4">
        <v>19993.67699999998</v>
      </c>
      <c r="GL9" s="4">
        <v>0</v>
      </c>
      <c r="GM9" s="4">
        <v>0</v>
      </c>
      <c r="GN9" s="4">
        <v>8863.494500000088</v>
      </c>
      <c r="GO9" s="4"/>
      <c r="GP9" s="4">
        <v>0</v>
      </c>
      <c r="GQ9" s="4">
        <v>30845.416500000043</v>
      </c>
      <c r="GR9" s="4">
        <v>0</v>
      </c>
      <c r="GS9" s="4">
        <v>17096.745000000024</v>
      </c>
      <c r="GT9" s="4"/>
      <c r="GU9" s="4"/>
    </row>
    <row r="10" spans="3:203" ht="12.75">
      <c r="C10" t="s">
        <v>14</v>
      </c>
      <c r="D10" t="s">
        <v>286</v>
      </c>
      <c r="E10" s="4">
        <v>3497.3501999999994</v>
      </c>
      <c r="F10" s="4">
        <v>622.92465</v>
      </c>
      <c r="G10" s="4">
        <v>3016.9354811999997</v>
      </c>
      <c r="H10" s="4">
        <v>2271.8968472000006</v>
      </c>
      <c r="I10" s="4">
        <v>63714.563036800006</v>
      </c>
      <c r="J10" s="4">
        <v>442.18218399999995</v>
      </c>
      <c r="K10" s="4">
        <v>39905.675544</v>
      </c>
      <c r="L10" s="4">
        <v>5446.38958</v>
      </c>
      <c r="M10" s="4">
        <v>1728.4336878000004</v>
      </c>
      <c r="N10" s="4">
        <v>15.753768000000003</v>
      </c>
      <c r="O10" s="4">
        <v>14.882886</v>
      </c>
      <c r="P10" s="4">
        <v>35976.513785</v>
      </c>
      <c r="Q10" s="4">
        <v>6534.37998</v>
      </c>
      <c r="R10" s="4">
        <v>4615.5246425000005</v>
      </c>
      <c r="S10" s="4">
        <v>311.2768756</v>
      </c>
      <c r="T10" s="4">
        <v>2764.9815753999997</v>
      </c>
      <c r="U10" s="4">
        <v>169.10450000000003</v>
      </c>
      <c r="V10" s="4">
        <v>3691.5476501999997</v>
      </c>
      <c r="W10" s="4">
        <v>1234.0327449999997</v>
      </c>
      <c r="X10" s="4">
        <v>47.862414</v>
      </c>
      <c r="Y10" s="4">
        <v>155683.44755000004</v>
      </c>
      <c r="Z10" s="4">
        <v>2.424172</v>
      </c>
      <c r="AA10" s="4">
        <v>5948.4387346</v>
      </c>
      <c r="AB10" s="4">
        <v>3508.3730208</v>
      </c>
      <c r="AC10" s="4">
        <v>1405.9042276</v>
      </c>
      <c r="AD10" s="4">
        <v>3767.2223346</v>
      </c>
      <c r="AE10" s="4">
        <v>4390.214317600001</v>
      </c>
      <c r="AF10" s="4">
        <v>54133.857813999995</v>
      </c>
      <c r="AG10" s="4">
        <v>32.160148</v>
      </c>
      <c r="AH10" s="4">
        <v>791.594712</v>
      </c>
      <c r="AI10" s="4">
        <v>2030.6433645999998</v>
      </c>
      <c r="AJ10" s="4">
        <v>4545.929509999999</v>
      </c>
      <c r="AK10" s="4">
        <v>530948.3418176001</v>
      </c>
      <c r="AL10" s="4">
        <v>13920.3146992</v>
      </c>
      <c r="AM10" s="4">
        <v>114.0550196</v>
      </c>
      <c r="AN10" s="4">
        <v>8404.2732048</v>
      </c>
      <c r="AO10" s="4">
        <v>474.9123242</v>
      </c>
      <c r="AP10" s="4">
        <v>2183.99909</v>
      </c>
      <c r="AQ10" s="4">
        <v>6653.965278</v>
      </c>
      <c r="AR10" s="4">
        <v>3480.024648</v>
      </c>
      <c r="AS10" s="4">
        <v>7761.887118000002</v>
      </c>
      <c r="AT10" s="4">
        <v>185.0298702</v>
      </c>
      <c r="AU10" s="4">
        <v>7985.129073999999</v>
      </c>
      <c r="AV10" s="4">
        <v>11419.510478</v>
      </c>
      <c r="AW10" s="4">
        <v>9474.003213999998</v>
      </c>
      <c r="AX10" s="4">
        <v>1.8325580000000001</v>
      </c>
      <c r="AY10" s="4">
        <v>2084.7850966</v>
      </c>
      <c r="AZ10" s="4">
        <v>5388.3025382000005</v>
      </c>
      <c r="BA10" s="4">
        <v>24764.964514600004</v>
      </c>
      <c r="BB10" s="4">
        <v>1903.9540490000002</v>
      </c>
      <c r="BC10" s="4">
        <v>70.34808</v>
      </c>
      <c r="BD10" s="4">
        <v>302.8802336</v>
      </c>
      <c r="BE10" s="4">
        <v>601.3179160000001</v>
      </c>
      <c r="BF10" s="4">
        <v>10395.5696332</v>
      </c>
      <c r="BG10" s="4">
        <v>10698.449866800001</v>
      </c>
      <c r="BH10" s="4">
        <v>704.394294</v>
      </c>
      <c r="BI10" s="4">
        <v>3495.395198</v>
      </c>
      <c r="BJ10" s="4">
        <v>75219.28999579999</v>
      </c>
      <c r="BK10" s="4">
        <v>29.964171</v>
      </c>
      <c r="BL10" s="4">
        <v>50.816756</v>
      </c>
      <c r="BM10" s="4">
        <v>321.139512</v>
      </c>
      <c r="BN10" s="4">
        <v>262.629512</v>
      </c>
      <c r="BO10" s="4">
        <v>835.2479621999998</v>
      </c>
      <c r="BP10" s="4">
        <v>53232.16589199999</v>
      </c>
      <c r="BQ10" s="4">
        <v>7655.1917060000005</v>
      </c>
      <c r="BR10" s="4">
        <v>8084.280979600001</v>
      </c>
      <c r="BS10" s="4">
        <v>171.04476400000004</v>
      </c>
      <c r="BT10" s="4">
        <v>5178.096794799999</v>
      </c>
      <c r="BU10" s="4">
        <v>2283.3660284</v>
      </c>
      <c r="BV10" s="4">
        <v>332.2654800000001</v>
      </c>
      <c r="BW10" s="4">
        <v>1008.1800139999999</v>
      </c>
      <c r="BX10" s="4">
        <v>1135.699984</v>
      </c>
      <c r="BY10" s="4">
        <v>2012.318299</v>
      </c>
      <c r="BZ10" s="4">
        <v>12869.412272200001</v>
      </c>
      <c r="CA10" s="4">
        <v>2.4690160000000003</v>
      </c>
      <c r="CB10" s="4">
        <v>317104.31549</v>
      </c>
      <c r="CC10" s="4">
        <v>92329.3664388</v>
      </c>
      <c r="CD10" s="4">
        <v>21186.084255800008</v>
      </c>
      <c r="CE10" s="4">
        <v>2733.885594</v>
      </c>
      <c r="CF10" s="4">
        <v>2248.01044</v>
      </c>
      <c r="CG10" s="4">
        <v>742.27108</v>
      </c>
      <c r="CH10" s="4">
        <v>28389.972644400004</v>
      </c>
      <c r="CI10" s="4">
        <v>683.1329752000001</v>
      </c>
      <c r="CJ10" s="4">
        <v>14950.935780000002</v>
      </c>
      <c r="CK10" s="4">
        <v>237.53704199999996</v>
      </c>
      <c r="CL10" s="4">
        <v>12143.876667600001</v>
      </c>
      <c r="CM10" s="4">
        <v>5243.833586</v>
      </c>
      <c r="CN10" s="4">
        <v>4976.069288</v>
      </c>
      <c r="CO10" s="4">
        <v>8390.868988399998</v>
      </c>
      <c r="CP10" s="4">
        <v>27.588362</v>
      </c>
      <c r="CQ10" s="4">
        <v>2040.4096048000001</v>
      </c>
      <c r="CR10" s="4">
        <v>2202.9254355999997</v>
      </c>
      <c r="CS10" s="4">
        <v>1118.875814</v>
      </c>
      <c r="CT10" s="4">
        <v>546.5825654</v>
      </c>
      <c r="CU10" s="4">
        <v>208.04013999999998</v>
      </c>
      <c r="CV10" s="4">
        <v>503.16384000000005</v>
      </c>
      <c r="CW10" s="4">
        <v>577.26436</v>
      </c>
      <c r="CX10" s="4">
        <v>2875.1989999999996</v>
      </c>
      <c r="CY10" s="4">
        <v>725.190598</v>
      </c>
      <c r="CZ10" s="4">
        <v>4262.11539</v>
      </c>
      <c r="DA10" s="4">
        <v>3772.1145216</v>
      </c>
      <c r="DB10" s="4">
        <v>25202.260436000004</v>
      </c>
      <c r="DC10" s="4">
        <v>3319.828614</v>
      </c>
      <c r="DD10" s="4">
        <v>24.475362000000004</v>
      </c>
      <c r="DE10" s="4">
        <v>129.630008</v>
      </c>
      <c r="DF10" s="4">
        <v>194.91020999999998</v>
      </c>
      <c r="DG10" s="4">
        <v>907.0305586</v>
      </c>
      <c r="DH10" s="4">
        <v>40066.073266</v>
      </c>
      <c r="DI10" s="4">
        <v>2848.882988</v>
      </c>
      <c r="DJ10" s="4">
        <v>153.969766</v>
      </c>
      <c r="DK10" s="4">
        <v>6345.093266000001</v>
      </c>
      <c r="DL10" s="4">
        <v>3942.7869973999996</v>
      </c>
      <c r="DM10" s="4">
        <v>23242.103492</v>
      </c>
      <c r="DN10" s="4">
        <v>160.84314719999998</v>
      </c>
      <c r="DO10" s="4">
        <v>7177.946978999998</v>
      </c>
      <c r="DP10" s="4">
        <v>4897.7358699999995</v>
      </c>
      <c r="DQ10" s="4">
        <v>17.861652000000003</v>
      </c>
      <c r="DR10" s="4">
        <v>1186.3853879999997</v>
      </c>
      <c r="DS10" s="4">
        <v>1603.1115194</v>
      </c>
      <c r="DT10" s="4">
        <v>3229.0574407999998</v>
      </c>
      <c r="DU10" s="4">
        <v>49908.4856</v>
      </c>
      <c r="DV10" s="4">
        <v>1184.839724</v>
      </c>
      <c r="DW10" s="4">
        <v>239.91537800000003</v>
      </c>
      <c r="DX10" s="4">
        <v>41331.88239079999</v>
      </c>
      <c r="DY10" s="4">
        <v>814.6736590000002</v>
      </c>
      <c r="DZ10" s="4">
        <v>1793.208066</v>
      </c>
      <c r="EA10" s="4">
        <v>6062.057241399999</v>
      </c>
      <c r="EB10" s="4">
        <v>6988.292983</v>
      </c>
      <c r="EC10" s="4">
        <v>29630.8603616</v>
      </c>
      <c r="ED10" s="4">
        <v>31949.280668000003</v>
      </c>
      <c r="EE10" s="4">
        <v>2424.6264153999996</v>
      </c>
      <c r="EF10" s="4">
        <v>125.66621199999999</v>
      </c>
      <c r="EG10" s="4">
        <v>21.716352</v>
      </c>
      <c r="EH10" s="4">
        <v>353.1383119999999</v>
      </c>
      <c r="EI10" s="4">
        <v>16187.385214</v>
      </c>
      <c r="EJ10" s="4">
        <v>74242.280016</v>
      </c>
      <c r="EK10" s="4">
        <v>1996.3002971999995</v>
      </c>
      <c r="EL10" s="4">
        <v>96.59688799999999</v>
      </c>
      <c r="EM10" s="4">
        <v>2951.618324</v>
      </c>
      <c r="EN10" s="4">
        <v>1931.5112356</v>
      </c>
      <c r="EO10" s="4">
        <v>8480.061534999999</v>
      </c>
      <c r="EP10" s="4">
        <v>554.8023832</v>
      </c>
      <c r="EQ10" s="4">
        <v>3434.3814039999993</v>
      </c>
      <c r="ER10" s="4">
        <v>621.4141099999999</v>
      </c>
      <c r="ES10" s="4">
        <v>304.92867</v>
      </c>
      <c r="ET10" s="4">
        <v>411.74332000000004</v>
      </c>
      <c r="EU10" s="4">
        <v>16672.0717492</v>
      </c>
      <c r="EV10" s="4">
        <v>27923.378571799996</v>
      </c>
      <c r="EW10" s="4">
        <v>4629.031324599999</v>
      </c>
      <c r="EX10" s="4">
        <v>6939.986395999999</v>
      </c>
      <c r="EY10" s="4">
        <v>196.57597</v>
      </c>
      <c r="EZ10" s="4">
        <v>833.796664</v>
      </c>
      <c r="FA10" s="4">
        <v>5719.657838000001</v>
      </c>
      <c r="FB10" s="4">
        <v>1586.585078</v>
      </c>
      <c r="FC10" s="4">
        <v>6697.004443199999</v>
      </c>
      <c r="FD10" s="4">
        <v>933.670552</v>
      </c>
      <c r="FE10" s="4">
        <v>7999.248764000001</v>
      </c>
      <c r="FF10" s="4">
        <v>46169.09094000002</v>
      </c>
      <c r="FG10" s="4">
        <v>141.9656612</v>
      </c>
      <c r="FH10" s="4">
        <v>1301.1855312000002</v>
      </c>
      <c r="FI10" s="4">
        <v>250.135726</v>
      </c>
      <c r="FJ10" s="4">
        <v>1989.6955879999998</v>
      </c>
      <c r="FK10" s="4">
        <v>41569.329476</v>
      </c>
      <c r="FL10" s="4">
        <v>2372.063</v>
      </c>
      <c r="FM10" s="4">
        <v>9037.893092</v>
      </c>
      <c r="FN10" s="4">
        <v>37076.45564780001</v>
      </c>
      <c r="FO10" s="4">
        <v>604.112102</v>
      </c>
      <c r="FP10" s="4">
        <v>25187.349614000002</v>
      </c>
      <c r="FQ10" s="4">
        <v>393458.258898</v>
      </c>
      <c r="FR10" s="4">
        <v>1926.9444399999998</v>
      </c>
      <c r="FS10" s="4">
        <v>153209.1215322</v>
      </c>
      <c r="FT10" s="4">
        <v>7415.846511999998</v>
      </c>
      <c r="FU10" s="4">
        <v>174.87246</v>
      </c>
      <c r="FV10" s="4">
        <v>4999.873890399999</v>
      </c>
      <c r="FW10" s="4">
        <v>36903.66975000001</v>
      </c>
      <c r="FX10" s="4">
        <v>944.694228</v>
      </c>
      <c r="FY10" s="4">
        <v>14540.723635999999</v>
      </c>
      <c r="FZ10" s="4">
        <v>1523.876222</v>
      </c>
      <c r="GA10" s="4">
        <v>3354.020141999999</v>
      </c>
      <c r="GB10" s="4"/>
      <c r="GC10" s="4">
        <v>97215.9847466</v>
      </c>
      <c r="GD10" s="4">
        <v>183077.843351</v>
      </c>
      <c r="GE10" s="4">
        <v>99148.1463524</v>
      </c>
      <c r="GF10" s="4">
        <v>559420.1856400002</v>
      </c>
      <c r="GG10" s="4">
        <v>431072.2289252</v>
      </c>
      <c r="GH10" s="4">
        <v>259591.88902180002</v>
      </c>
      <c r="GI10" s="4">
        <v>447592.116712</v>
      </c>
      <c r="GJ10" s="4">
        <v>334587.23289880005</v>
      </c>
      <c r="GK10" s="4">
        <v>259156.1500755</v>
      </c>
      <c r="GL10" s="4">
        <v>144592.7869986</v>
      </c>
      <c r="GM10" s="4">
        <v>44234.739718</v>
      </c>
      <c r="GN10" s="4">
        <v>2859689.3044399</v>
      </c>
      <c r="GO10" s="6"/>
      <c r="GP10" s="4">
        <v>171445.2622744</v>
      </c>
      <c r="GQ10" s="4">
        <v>1661291.6386518008</v>
      </c>
      <c r="GR10" s="4">
        <v>246746.79718499997</v>
      </c>
      <c r="GS10" s="4">
        <v>780205.6063287</v>
      </c>
      <c r="GT10" s="4"/>
      <c r="GU10" s="4"/>
    </row>
    <row r="11" spans="3:203" ht="12.75">
      <c r="C11" t="s">
        <v>15</v>
      </c>
      <c r="D11" t="s">
        <v>286</v>
      </c>
      <c r="E11" s="4">
        <v>0</v>
      </c>
      <c r="F11" s="4">
        <v>455.8</v>
      </c>
      <c r="G11" s="4">
        <v>763.4511999999999</v>
      </c>
      <c r="H11" s="4">
        <v>0</v>
      </c>
      <c r="I11" s="4">
        <v>25162.8</v>
      </c>
      <c r="J11" s="4">
        <v>503.0735999999999</v>
      </c>
      <c r="K11" s="4">
        <v>58338.599679999985</v>
      </c>
      <c r="L11" s="4">
        <v>1510.3411999999996</v>
      </c>
      <c r="M11" s="4">
        <v>564.1679999999999</v>
      </c>
      <c r="N11" s="4">
        <v>0</v>
      </c>
      <c r="O11" s="4">
        <v>4.6</v>
      </c>
      <c r="P11" s="4">
        <v>7.2315999999999985</v>
      </c>
      <c r="Q11" s="4">
        <v>10622.34531306263</v>
      </c>
      <c r="R11" s="4">
        <v>2563.0326600000003</v>
      </c>
      <c r="S11" s="4">
        <v>0</v>
      </c>
      <c r="T11" s="4">
        <v>0</v>
      </c>
      <c r="U11" s="4">
        <v>0</v>
      </c>
      <c r="V11" s="4">
        <v>323.03856</v>
      </c>
      <c r="W11" s="4">
        <v>231.69203199999995</v>
      </c>
      <c r="X11" s="4">
        <v>0</v>
      </c>
      <c r="Y11" s="4">
        <v>0</v>
      </c>
      <c r="Z11" s="4">
        <v>0</v>
      </c>
      <c r="AA11" s="4">
        <v>738.5447519999999</v>
      </c>
      <c r="AB11" s="4">
        <v>0</v>
      </c>
      <c r="AC11" s="4">
        <v>0</v>
      </c>
      <c r="AD11" s="4">
        <v>0</v>
      </c>
      <c r="AE11" s="4">
        <v>0</v>
      </c>
      <c r="AF11" s="4">
        <v>18740.643999999997</v>
      </c>
      <c r="AG11" s="4">
        <v>0</v>
      </c>
      <c r="AH11" s="4">
        <v>0</v>
      </c>
      <c r="AI11" s="4">
        <v>0</v>
      </c>
      <c r="AJ11" s="4">
        <v>2575.18</v>
      </c>
      <c r="AK11" s="4">
        <v>10160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344.75599999999986</v>
      </c>
      <c r="AS11" s="4">
        <v>0</v>
      </c>
      <c r="AT11" s="4">
        <v>53.24475999999999</v>
      </c>
      <c r="AU11" s="4">
        <v>4007.625207999999</v>
      </c>
      <c r="AV11" s="4">
        <v>5223.124807999999</v>
      </c>
      <c r="AW11" s="4">
        <v>3395.586111999999</v>
      </c>
      <c r="AX11" s="4">
        <v>0</v>
      </c>
      <c r="AY11" s="4">
        <v>0</v>
      </c>
      <c r="AZ11" s="4">
        <v>0</v>
      </c>
      <c r="BA11" s="4">
        <v>9504</v>
      </c>
      <c r="BB11" s="4">
        <v>0</v>
      </c>
      <c r="BC11" s="4">
        <v>0</v>
      </c>
      <c r="BD11" s="4">
        <v>0</v>
      </c>
      <c r="BE11" s="4">
        <v>719.0333679999999</v>
      </c>
      <c r="BF11" s="4">
        <v>0</v>
      </c>
      <c r="BG11" s="4">
        <v>0</v>
      </c>
      <c r="BH11" s="4">
        <v>0</v>
      </c>
      <c r="BI11" s="4">
        <v>2013.528</v>
      </c>
      <c r="BJ11" s="4">
        <v>33666.94432</v>
      </c>
      <c r="BK11" s="4">
        <v>0</v>
      </c>
      <c r="BL11" s="4">
        <v>0</v>
      </c>
      <c r="BM11" s="4">
        <v>0</v>
      </c>
      <c r="BN11" s="4">
        <v>0</v>
      </c>
      <c r="BO11" s="4">
        <v>95.9832</v>
      </c>
      <c r="BP11" s="4">
        <v>20692.207519999996</v>
      </c>
      <c r="BQ11" s="4">
        <v>0</v>
      </c>
      <c r="BR11" s="4">
        <v>2080.4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0.1464</v>
      </c>
      <c r="BZ11" s="4">
        <v>4406.137868047473</v>
      </c>
      <c r="CA11" s="4">
        <v>529.6</v>
      </c>
      <c r="CB11" s="4">
        <v>18180</v>
      </c>
      <c r="CC11" s="4">
        <v>0</v>
      </c>
      <c r="CD11" s="4">
        <v>3852.4</v>
      </c>
      <c r="CE11" s="4">
        <v>204.76</v>
      </c>
      <c r="CF11" s="4">
        <v>1550.776</v>
      </c>
      <c r="CG11" s="4">
        <v>459.8</v>
      </c>
      <c r="CH11" s="4">
        <v>13214.392</v>
      </c>
      <c r="CI11" s="4">
        <v>0</v>
      </c>
      <c r="CJ11" s="4">
        <v>5472.072</v>
      </c>
      <c r="CK11" s="4">
        <v>19.502599999999994</v>
      </c>
      <c r="CL11" s="4">
        <v>3554.224</v>
      </c>
      <c r="CM11" s="4">
        <v>0</v>
      </c>
      <c r="CN11" s="4">
        <v>0</v>
      </c>
      <c r="CO11" s="4">
        <v>127.39671999999997</v>
      </c>
      <c r="CP11" s="4">
        <v>3.771999999999999</v>
      </c>
      <c r="CQ11" s="4">
        <v>940.2436799999999</v>
      </c>
      <c r="CR11" s="4">
        <v>0</v>
      </c>
      <c r="CS11" s="4">
        <v>1067.9943999999996</v>
      </c>
      <c r="CT11" s="4">
        <v>8.82</v>
      </c>
      <c r="CU11" s="4">
        <v>0</v>
      </c>
      <c r="CV11" s="4">
        <v>0</v>
      </c>
      <c r="CW11" s="4">
        <v>155.46363999999997</v>
      </c>
      <c r="CX11" s="4">
        <v>2904.6272000000004</v>
      </c>
      <c r="CY11" s="4">
        <v>123.57552799999998</v>
      </c>
      <c r="CZ11" s="4">
        <v>0</v>
      </c>
      <c r="DA11" s="4">
        <v>0</v>
      </c>
      <c r="DB11" s="4">
        <v>0</v>
      </c>
      <c r="DC11" s="4">
        <v>0</v>
      </c>
      <c r="DD11" s="4">
        <v>16.16</v>
      </c>
      <c r="DE11" s="4">
        <v>0</v>
      </c>
      <c r="DF11" s="4">
        <v>0</v>
      </c>
      <c r="DG11" s="4">
        <v>0</v>
      </c>
      <c r="DH11" s="4">
        <v>5920.334679999999</v>
      </c>
      <c r="DI11" s="4">
        <v>80.78808</v>
      </c>
      <c r="DJ11" s="4">
        <v>5.044879999999999</v>
      </c>
      <c r="DK11" s="4">
        <v>520</v>
      </c>
      <c r="DL11" s="4">
        <v>0</v>
      </c>
      <c r="DM11" s="4">
        <v>893.7741599999998</v>
      </c>
      <c r="DN11" s="4">
        <v>0</v>
      </c>
      <c r="DO11" s="4">
        <v>18.38</v>
      </c>
      <c r="DP11" s="4">
        <v>2538.121168</v>
      </c>
      <c r="DQ11" s="4">
        <v>0</v>
      </c>
      <c r="DR11" s="4">
        <v>1323.7616447433368</v>
      </c>
      <c r="DS11" s="4">
        <v>0</v>
      </c>
      <c r="DT11" s="4">
        <v>0</v>
      </c>
      <c r="DU11" s="4">
        <v>0</v>
      </c>
      <c r="DV11" s="4">
        <v>2339.615688</v>
      </c>
      <c r="DW11" s="4">
        <v>116</v>
      </c>
      <c r="DX11" s="4">
        <v>3</v>
      </c>
      <c r="DY11" s="4">
        <v>0</v>
      </c>
      <c r="DZ11" s="4">
        <v>0</v>
      </c>
      <c r="EA11" s="4">
        <v>7111.52</v>
      </c>
      <c r="EB11" s="4">
        <v>1073.9104</v>
      </c>
      <c r="EC11" s="4">
        <v>262</v>
      </c>
      <c r="ED11" s="4">
        <v>4938.096</v>
      </c>
      <c r="EE11" s="4">
        <v>1962.4</v>
      </c>
      <c r="EF11" s="4">
        <v>0</v>
      </c>
      <c r="EG11" s="4">
        <v>49.32</v>
      </c>
      <c r="EH11" s="4">
        <v>0</v>
      </c>
      <c r="EI11" s="4">
        <v>4977.9048</v>
      </c>
      <c r="EJ11" s="4">
        <v>45128.92031999999</v>
      </c>
      <c r="EK11" s="4">
        <v>0</v>
      </c>
      <c r="EL11" s="4">
        <v>0</v>
      </c>
      <c r="EM11" s="4">
        <v>1477.38048</v>
      </c>
      <c r="EN11" s="4">
        <v>0</v>
      </c>
      <c r="EO11" s="4">
        <v>1182.5007999999998</v>
      </c>
      <c r="EP11" s="4">
        <v>0</v>
      </c>
      <c r="EQ11" s="4">
        <v>1215.4995999999996</v>
      </c>
      <c r="ER11" s="4">
        <v>345.01561799999996</v>
      </c>
      <c r="ES11" s="4">
        <v>0</v>
      </c>
      <c r="ET11" s="4">
        <v>0</v>
      </c>
      <c r="EU11" s="4">
        <v>4402.08</v>
      </c>
      <c r="EV11" s="4">
        <v>6893.326357999999</v>
      </c>
      <c r="EW11" s="4">
        <v>0</v>
      </c>
      <c r="EX11" s="4">
        <v>260</v>
      </c>
      <c r="EY11" s="4">
        <v>0</v>
      </c>
      <c r="EZ11" s="4">
        <v>0</v>
      </c>
      <c r="FA11" s="4">
        <v>5648</v>
      </c>
      <c r="FB11" s="4">
        <v>1349.9079999999997</v>
      </c>
      <c r="FC11" s="4">
        <v>158.44115999999997</v>
      </c>
      <c r="FD11" s="4">
        <v>150.43313599999996</v>
      </c>
      <c r="FE11" s="4">
        <v>0</v>
      </c>
      <c r="FF11" s="4">
        <v>89.8</v>
      </c>
      <c r="FG11" s="4">
        <v>0</v>
      </c>
      <c r="FH11" s="4">
        <v>0</v>
      </c>
      <c r="FI11" s="4">
        <v>0</v>
      </c>
      <c r="FJ11" s="4">
        <v>600</v>
      </c>
      <c r="FK11" s="4">
        <v>2857.0274</v>
      </c>
      <c r="FL11" s="4">
        <v>584.1519999999999</v>
      </c>
      <c r="FM11" s="4">
        <v>0</v>
      </c>
      <c r="FN11" s="4">
        <v>22144.792799999996</v>
      </c>
      <c r="FO11" s="4">
        <v>222.00787999999994</v>
      </c>
      <c r="FP11" s="4">
        <v>12089.56</v>
      </c>
      <c r="FQ11" s="4">
        <v>160026.39983999997</v>
      </c>
      <c r="FR11" s="4">
        <v>0</v>
      </c>
      <c r="FS11" s="4">
        <v>91505.49909706262</v>
      </c>
      <c r="FT11" s="4">
        <v>2444.72</v>
      </c>
      <c r="FU11" s="4">
        <v>0</v>
      </c>
      <c r="FV11" s="4">
        <v>0</v>
      </c>
      <c r="FW11" s="4">
        <v>53.232</v>
      </c>
      <c r="FX11" s="4">
        <v>425.86843999999996</v>
      </c>
      <c r="FY11" s="4">
        <v>2227.5399779999993</v>
      </c>
      <c r="FZ11" s="4">
        <v>0</v>
      </c>
      <c r="GA11" s="4">
        <v>0</v>
      </c>
      <c r="GB11" s="4"/>
      <c r="GC11" s="4">
        <v>18766.684359999996</v>
      </c>
      <c r="GD11" s="4">
        <v>4662.08</v>
      </c>
      <c r="GE11" s="4">
        <v>52802.693135999994</v>
      </c>
      <c r="GF11" s="4">
        <v>15764.513599999998</v>
      </c>
      <c r="GG11" s="4">
        <v>22061.011599999998</v>
      </c>
      <c r="GH11" s="4">
        <v>1298.8061599999996</v>
      </c>
      <c r="GI11" s="4">
        <v>178767.04383999997</v>
      </c>
      <c r="GJ11" s="4">
        <v>42166.93004</v>
      </c>
      <c r="GK11" s="4">
        <v>114053.89902599998</v>
      </c>
      <c r="GL11" s="4">
        <v>60506.7293671101</v>
      </c>
      <c r="GM11" s="4">
        <v>59662.361324743324</v>
      </c>
      <c r="GN11" s="4">
        <v>570512.7524538534</v>
      </c>
      <c r="GO11" s="4"/>
      <c r="GP11" s="4">
        <v>1605.2541999999996</v>
      </c>
      <c r="GQ11" s="4">
        <v>91617.59476000004</v>
      </c>
      <c r="GR11" s="4">
        <v>114472.64730311009</v>
      </c>
      <c r="GS11" s="4">
        <v>362817.25619074324</v>
      </c>
      <c r="GT11" s="4"/>
      <c r="GU11" s="4"/>
    </row>
    <row r="12" spans="3:203" ht="12.75">
      <c r="C12" t="s">
        <v>16</v>
      </c>
      <c r="D12" t="s">
        <v>286</v>
      </c>
      <c r="E12" s="4">
        <v>5394.958452135251</v>
      </c>
      <c r="F12" s="4">
        <v>635.6468106098899</v>
      </c>
      <c r="G12" s="4">
        <v>3047.6251860628568</v>
      </c>
      <c r="H12" s="4">
        <v>2764.50186986026</v>
      </c>
      <c r="I12" s="4">
        <v>92263.63928610654</v>
      </c>
      <c r="J12" s="4">
        <v>446.1644221428571</v>
      </c>
      <c r="K12" s="4">
        <v>29974.555419492073</v>
      </c>
      <c r="L12" s="4">
        <v>3659.7308061111116</v>
      </c>
      <c r="M12" s="4">
        <v>1875.314328260318</v>
      </c>
      <c r="N12" s="4">
        <v>10.848745036363637</v>
      </c>
      <c r="O12" s="4">
        <v>14.07528728571429</v>
      </c>
      <c r="P12" s="4">
        <v>45614.16393737979</v>
      </c>
      <c r="Q12" s="4">
        <v>5220.260787802198</v>
      </c>
      <c r="R12" s="4">
        <v>1761.4673981666667</v>
      </c>
      <c r="S12" s="4">
        <v>279.59743549160174</v>
      </c>
      <c r="T12" s="4">
        <v>3718.4367679932475</v>
      </c>
      <c r="U12" s="4">
        <v>324.70084372060376</v>
      </c>
      <c r="V12" s="4">
        <v>4305.47888693645</v>
      </c>
      <c r="W12" s="4">
        <v>1414.8279758714284</v>
      </c>
      <c r="X12" s="4">
        <v>74.32875555584417</v>
      </c>
      <c r="Y12" s="4">
        <v>173006.079990323</v>
      </c>
      <c r="Z12" s="4">
        <v>1.714850109090909</v>
      </c>
      <c r="AA12" s="4">
        <v>6506.027775305052</v>
      </c>
      <c r="AB12" s="4">
        <v>8164.389196737143</v>
      </c>
      <c r="AC12" s="4">
        <v>1462.1282354509092</v>
      </c>
      <c r="AD12" s="4">
        <v>3162.142907022338</v>
      </c>
      <c r="AE12" s="4">
        <v>6296.869117823637</v>
      </c>
      <c r="AF12" s="4">
        <v>44356.015818952386</v>
      </c>
      <c r="AG12" s="4">
        <v>60.019744176623384</v>
      </c>
      <c r="AH12" s="4">
        <v>924.596905038961</v>
      </c>
      <c r="AI12" s="4">
        <v>3767.13660159117</v>
      </c>
      <c r="AJ12" s="4">
        <v>5072.754582784128</v>
      </c>
      <c r="AK12" s="4">
        <v>498887.8699395257</v>
      </c>
      <c r="AL12" s="4">
        <v>12973.18588926762</v>
      </c>
      <c r="AM12" s="4">
        <v>109.85065399896105</v>
      </c>
      <c r="AN12" s="4">
        <v>9061.624264386493</v>
      </c>
      <c r="AO12" s="4">
        <v>378.59515879792207</v>
      </c>
      <c r="AP12" s="4">
        <v>2039.1052741479082</v>
      </c>
      <c r="AQ12" s="4">
        <v>7949.5352834545465</v>
      </c>
      <c r="AR12" s="4">
        <v>3940.038388423077</v>
      </c>
      <c r="AS12" s="4">
        <v>5340.977820030302</v>
      </c>
      <c r="AT12" s="4">
        <v>158.8728502</v>
      </c>
      <c r="AU12" s="4">
        <v>7995.066813173624</v>
      </c>
      <c r="AV12" s="4">
        <v>11547.282255632963</v>
      </c>
      <c r="AW12" s="4">
        <v>6377.555544355556</v>
      </c>
      <c r="AX12" s="4">
        <v>0.5745463636363637</v>
      </c>
      <c r="AY12" s="4">
        <v>1718.1865146012706</v>
      </c>
      <c r="AZ12" s="4">
        <v>5810.37950662159</v>
      </c>
      <c r="BA12" s="4">
        <v>30977.789921045714</v>
      </c>
      <c r="BB12" s="4">
        <v>2384.695638160462</v>
      </c>
      <c r="BC12" s="4">
        <v>70.41667740259741</v>
      </c>
      <c r="BD12" s="4">
        <v>613.2008178015585</v>
      </c>
      <c r="BE12" s="4">
        <v>603.4781458999998</v>
      </c>
      <c r="BF12" s="4">
        <v>20944.585760681905</v>
      </c>
      <c r="BG12" s="4">
        <v>21557.78657848346</v>
      </c>
      <c r="BH12" s="4">
        <v>455.5234193333334</v>
      </c>
      <c r="BI12" s="4">
        <v>2413.6530239999997</v>
      </c>
      <c r="BJ12" s="4">
        <v>50842.07637622222</v>
      </c>
      <c r="BK12" s="4">
        <v>25.76518181414142</v>
      </c>
      <c r="BL12" s="4">
        <v>46.877762</v>
      </c>
      <c r="BM12" s="4">
        <v>332.7238222337662</v>
      </c>
      <c r="BN12" s="4">
        <v>555.3799311272729</v>
      </c>
      <c r="BO12" s="4">
        <v>1275.9041481999998</v>
      </c>
      <c r="BP12" s="4">
        <v>34822.37531154921</v>
      </c>
      <c r="BQ12" s="4">
        <v>9596.215617340262</v>
      </c>
      <c r="BR12" s="4">
        <v>6713.998553697729</v>
      </c>
      <c r="BS12" s="4">
        <v>115.39554799999999</v>
      </c>
      <c r="BT12" s="4">
        <v>5165.93274933397</v>
      </c>
      <c r="BU12" s="4">
        <v>2818.827284491948</v>
      </c>
      <c r="BV12" s="4">
        <v>494.3562914805196</v>
      </c>
      <c r="BW12" s="4">
        <v>788.8402361728716</v>
      </c>
      <c r="BX12" s="4">
        <v>1297.6730628505052</v>
      </c>
      <c r="BY12" s="4">
        <v>2491.891120629149</v>
      </c>
      <c r="BZ12" s="4">
        <v>14641.164870981498</v>
      </c>
      <c r="CA12" s="4">
        <v>0.0025800000000000003</v>
      </c>
      <c r="CB12" s="4">
        <v>405148.1285212626</v>
      </c>
      <c r="CC12" s="4">
        <v>95185.11937051117</v>
      </c>
      <c r="CD12" s="4">
        <v>27465.512117961254</v>
      </c>
      <c r="CE12" s="4">
        <v>2861.996350907936</v>
      </c>
      <c r="CF12" s="4">
        <v>1397.1258266666669</v>
      </c>
      <c r="CG12" s="4">
        <v>648.3175734</v>
      </c>
      <c r="CH12" s="4">
        <v>19723.120002199998</v>
      </c>
      <c r="CI12" s="4">
        <v>486.51418372692643</v>
      </c>
      <c r="CJ12" s="4">
        <v>10830.071281111112</v>
      </c>
      <c r="CK12" s="4">
        <v>185.53264728571432</v>
      </c>
      <c r="CL12" s="4">
        <v>18038.01497376052</v>
      </c>
      <c r="CM12" s="4">
        <v>9390.378776844158</v>
      </c>
      <c r="CN12" s="4">
        <v>5743.975317028572</v>
      </c>
      <c r="CO12" s="4">
        <v>6098.4311278209525</v>
      </c>
      <c r="CP12" s="4">
        <v>15.231173400000003</v>
      </c>
      <c r="CQ12" s="4">
        <v>3030.1869423477006</v>
      </c>
      <c r="CR12" s="4">
        <v>1853.4296321703896</v>
      </c>
      <c r="CS12" s="4">
        <v>984.748156326923</v>
      </c>
      <c r="CT12" s="4">
        <v>431.9842410114286</v>
      </c>
      <c r="CU12" s="4">
        <v>543.6462761298702</v>
      </c>
      <c r="CV12" s="4">
        <v>523.8920242597403</v>
      </c>
      <c r="CW12" s="4">
        <v>533.7078354285715</v>
      </c>
      <c r="CX12" s="4">
        <v>2648.626376538461</v>
      </c>
      <c r="CY12" s="4">
        <v>683.8093077322344</v>
      </c>
      <c r="CZ12" s="4">
        <v>4760.441570353246</v>
      </c>
      <c r="DA12" s="4">
        <v>6934.050987469092</v>
      </c>
      <c r="DB12" s="4">
        <v>32251.09280087272</v>
      </c>
      <c r="DC12" s="4">
        <v>6682.478786659739</v>
      </c>
      <c r="DD12" s="4">
        <v>8.400566533333333</v>
      </c>
      <c r="DE12" s="4">
        <v>111.20809070129872</v>
      </c>
      <c r="DF12" s="4">
        <v>343.9029979168831</v>
      </c>
      <c r="DG12" s="4">
        <v>543.4239230145456</v>
      </c>
      <c r="DH12" s="4">
        <v>64665.25472063538</v>
      </c>
      <c r="DI12" s="4">
        <v>2970.7113372005488</v>
      </c>
      <c r="DJ12" s="4">
        <v>174.8365326</v>
      </c>
      <c r="DK12" s="4">
        <v>6263.377871409523</v>
      </c>
      <c r="DL12" s="4">
        <v>5991.39842169974</v>
      </c>
      <c r="DM12" s="4">
        <v>18072.351496114286</v>
      </c>
      <c r="DN12" s="4">
        <v>308.06549760051945</v>
      </c>
      <c r="DO12" s="4">
        <v>11676.7337092834</v>
      </c>
      <c r="DP12" s="4">
        <v>1110.5002119111111</v>
      </c>
      <c r="DQ12" s="4">
        <v>11.832501666666667</v>
      </c>
      <c r="DR12" s="4">
        <v>803.0468540444447</v>
      </c>
      <c r="DS12" s="4">
        <v>1822.04107487723</v>
      </c>
      <c r="DT12" s="4">
        <v>8277.065245298183</v>
      </c>
      <c r="DU12" s="4">
        <v>80401.61014753247</v>
      </c>
      <c r="DV12" s="4">
        <v>852.3292931999998</v>
      </c>
      <c r="DW12" s="4">
        <v>230.81668720000008</v>
      </c>
      <c r="DX12" s="4">
        <v>46681.0587610618</v>
      </c>
      <c r="DY12" s="4">
        <v>760.9586703304475</v>
      </c>
      <c r="DZ12" s="4">
        <v>1626.326130869841</v>
      </c>
      <c r="EA12" s="4">
        <v>6869.124045632496</v>
      </c>
      <c r="EB12" s="4">
        <v>7113.185128446551</v>
      </c>
      <c r="EC12" s="4">
        <v>30477.698799487272</v>
      </c>
      <c r="ED12" s="4">
        <v>28499.94454303351</v>
      </c>
      <c r="EE12" s="4">
        <v>1578.713972311111</v>
      </c>
      <c r="EF12" s="4">
        <v>100.7912039766234</v>
      </c>
      <c r="EG12" s="4">
        <v>19.911954599999998</v>
      </c>
      <c r="EH12" s="4">
        <v>250.68573597402602</v>
      </c>
      <c r="EI12" s="4">
        <v>18445.580592216855</v>
      </c>
      <c r="EJ12" s="4">
        <v>71627.09813651281</v>
      </c>
      <c r="EK12" s="4">
        <v>2077.11040373039</v>
      </c>
      <c r="EL12" s="4">
        <v>90.50319999999999</v>
      </c>
      <c r="EM12" s="4">
        <v>3468.5879671999996</v>
      </c>
      <c r="EN12" s="4">
        <v>3540.495408087273</v>
      </c>
      <c r="EO12" s="4">
        <v>6208.128931234923</v>
      </c>
      <c r="EP12" s="4">
        <v>659.9087667407791</v>
      </c>
      <c r="EQ12" s="4">
        <v>3552.21544245934</v>
      </c>
      <c r="ER12" s="4">
        <v>647.6290470164834</v>
      </c>
      <c r="ES12" s="4">
        <v>299.64385555555555</v>
      </c>
      <c r="ET12" s="4">
        <v>903.0573436883119</v>
      </c>
      <c r="EU12" s="4">
        <v>34505.1295167226</v>
      </c>
      <c r="EV12" s="4">
        <v>19881.052183834923</v>
      </c>
      <c r="EW12" s="4">
        <v>5338.792546882078</v>
      </c>
      <c r="EX12" s="4">
        <v>11113.356647275035</v>
      </c>
      <c r="EY12" s="4">
        <v>184.20067402164503</v>
      </c>
      <c r="EZ12" s="4">
        <v>715.571756592208</v>
      </c>
      <c r="FA12" s="4">
        <v>3646.7889933333327</v>
      </c>
      <c r="FB12" s="4">
        <v>925.1329317269845</v>
      </c>
      <c r="FC12" s="4">
        <v>6398.887949080002</v>
      </c>
      <c r="FD12" s="4">
        <v>782.1162854669707</v>
      </c>
      <c r="FE12" s="4">
        <v>13372.77561785195</v>
      </c>
      <c r="FF12" s="4">
        <v>41250.13718172469</v>
      </c>
      <c r="FG12" s="4">
        <v>240.51539506805196</v>
      </c>
      <c r="FH12" s="4">
        <v>2318.263183608311</v>
      </c>
      <c r="FI12" s="4">
        <v>164.37217834877345</v>
      </c>
      <c r="FJ12" s="4">
        <v>1937.6641244285713</v>
      </c>
      <c r="FK12" s="4">
        <v>41577.43946874287</v>
      </c>
      <c r="FL12" s="4">
        <v>2213.9090890628295</v>
      </c>
      <c r="FM12" s="4">
        <v>11641.904841558444</v>
      </c>
      <c r="FN12" s="4">
        <v>34480.111158783504</v>
      </c>
      <c r="FO12" s="4">
        <v>491.85056</v>
      </c>
      <c r="FP12" s="4">
        <v>15897.885408666665</v>
      </c>
      <c r="FQ12" s="4">
        <v>314359.7493076318</v>
      </c>
      <c r="FR12" s="4">
        <v>2302.3100713523813</v>
      </c>
      <c r="FS12" s="4">
        <v>152561.48852374972</v>
      </c>
      <c r="FT12" s="4">
        <v>6364.844235444063</v>
      </c>
      <c r="FU12" s="4">
        <v>164.62918844444445</v>
      </c>
      <c r="FV12" s="4">
        <v>6591.771642936106</v>
      </c>
      <c r="FW12" s="4">
        <v>31688.160602948054</v>
      </c>
      <c r="FX12" s="4">
        <v>1437.7939158857143</v>
      </c>
      <c r="FY12" s="4">
        <v>12894.433650278146</v>
      </c>
      <c r="FZ12" s="4">
        <v>2766.7234413038964</v>
      </c>
      <c r="GA12" s="4">
        <v>5940.536541870131</v>
      </c>
      <c r="GB12" s="4"/>
      <c r="GC12" s="4">
        <v>104298.8464631778</v>
      </c>
      <c r="GD12" s="4">
        <v>294664.1671635707</v>
      </c>
      <c r="GE12" s="4">
        <v>102056.16966259488</v>
      </c>
      <c r="GF12" s="4">
        <v>521735.1841980864</v>
      </c>
      <c r="GG12" s="4">
        <v>547644.0488896867</v>
      </c>
      <c r="GH12" s="4">
        <v>254182.36303602802</v>
      </c>
      <c r="GI12" s="4">
        <v>358715.7651265842</v>
      </c>
      <c r="GJ12" s="4">
        <v>406262.15915329376</v>
      </c>
      <c r="GK12" s="4">
        <v>171611.90898448662</v>
      </c>
      <c r="GL12" s="4">
        <v>140078.01646060956</v>
      </c>
      <c r="GM12" s="4">
        <v>33472.93833140636</v>
      </c>
      <c r="GN12" s="4">
        <v>2934721.567469525</v>
      </c>
      <c r="GO12" s="4"/>
      <c r="GP12" s="4">
        <v>235318.75699623086</v>
      </c>
      <c r="GQ12" s="4">
        <v>1846582.4466956449</v>
      </c>
      <c r="GR12" s="4">
        <v>245731.5690218076</v>
      </c>
      <c r="GS12" s="4">
        <v>607088.7947558409</v>
      </c>
      <c r="GT12" s="4"/>
      <c r="GU12" s="4"/>
    </row>
    <row r="13" spans="3:203" ht="12.75">
      <c r="C13" t="s">
        <v>0</v>
      </c>
      <c r="D13" t="s">
        <v>286</v>
      </c>
      <c r="E13" s="4">
        <v>14237.783884592018</v>
      </c>
      <c r="F13" s="4">
        <v>3282.801619028571</v>
      </c>
      <c r="G13" s="4">
        <v>10070.31968062728</v>
      </c>
      <c r="H13" s="4">
        <v>10538.801053071229</v>
      </c>
      <c r="I13" s="4">
        <v>178186.12494372696</v>
      </c>
      <c r="J13" s="4">
        <v>986.4749377658927</v>
      </c>
      <c r="K13" s="4">
        <v>119809.0925711502</v>
      </c>
      <c r="L13" s="4">
        <v>8194.54473980785</v>
      </c>
      <c r="M13" s="4">
        <v>6786.851893406303</v>
      </c>
      <c r="N13" s="4">
        <v>4.883379938207998</v>
      </c>
      <c r="O13" s="4">
        <v>46.624611607167736</v>
      </c>
      <c r="P13" s="4">
        <v>34007.590806630855</v>
      </c>
      <c r="Q13" s="4">
        <v>0</v>
      </c>
      <c r="R13" s="4">
        <v>12101.46477564686</v>
      </c>
      <c r="S13" s="4">
        <v>130.6133557728013</v>
      </c>
      <c r="T13" s="4">
        <v>2286.2445396111284</v>
      </c>
      <c r="U13" s="4">
        <v>643.0323400774045</v>
      </c>
      <c r="V13" s="4">
        <v>29385.03800900115</v>
      </c>
      <c r="W13" s="4">
        <v>814.9631719505076</v>
      </c>
      <c r="X13" s="4">
        <v>6793.655573953144</v>
      </c>
      <c r="Y13" s="4">
        <v>509647.9513954614</v>
      </c>
      <c r="Z13" s="4">
        <v>21.4382280778472</v>
      </c>
      <c r="AA13" s="4">
        <v>2270.1935545072615</v>
      </c>
      <c r="AB13" s="4">
        <v>11307.723819849904</v>
      </c>
      <c r="AC13" s="4">
        <v>776.1141424225275</v>
      </c>
      <c r="AD13" s="4">
        <v>6149.830564629857</v>
      </c>
      <c r="AE13" s="4">
        <v>13341.836619431197</v>
      </c>
      <c r="AF13" s="4">
        <v>30097.87619490474</v>
      </c>
      <c r="AG13" s="4">
        <v>97.68057967584855</v>
      </c>
      <c r="AH13" s="4">
        <v>9762.289007555488</v>
      </c>
      <c r="AI13" s="4">
        <v>17012.019004000656</v>
      </c>
      <c r="AJ13" s="4">
        <v>13745.339577522873</v>
      </c>
      <c r="AK13" s="4">
        <v>381460.68456137046</v>
      </c>
      <c r="AL13" s="4">
        <v>86639.86714441192</v>
      </c>
      <c r="AM13" s="4">
        <v>140.5301408666857</v>
      </c>
      <c r="AN13" s="4">
        <v>1889.232959752601</v>
      </c>
      <c r="AO13" s="4">
        <v>306.2664982904156</v>
      </c>
      <c r="AP13" s="4">
        <v>4537.73256864324</v>
      </c>
      <c r="AQ13" s="4">
        <v>4074.9187786868174</v>
      </c>
      <c r="AR13" s="4">
        <v>0</v>
      </c>
      <c r="AS13" s="4">
        <v>9726.668557352798</v>
      </c>
      <c r="AT13" s="4">
        <v>234.25432082615745</v>
      </c>
      <c r="AU13" s="4">
        <v>1241.0891478695019</v>
      </c>
      <c r="AV13" s="4">
        <v>2669.0693754325293</v>
      </c>
      <c r="AW13" s="4">
        <v>4821.863521286668</v>
      </c>
      <c r="AX13" s="4">
        <v>1225.8364907439998</v>
      </c>
      <c r="AY13" s="4">
        <v>8097.537602312218</v>
      </c>
      <c r="AZ13" s="4">
        <v>16732.69817440842</v>
      </c>
      <c r="BA13" s="4">
        <v>2217.2855118938483</v>
      </c>
      <c r="BB13" s="4">
        <v>2137.1833002341054</v>
      </c>
      <c r="BC13" s="4">
        <v>18.402967165880515</v>
      </c>
      <c r="BD13" s="4">
        <v>5476.020148473973</v>
      </c>
      <c r="BE13" s="4">
        <v>27.641704778103136</v>
      </c>
      <c r="BF13" s="4">
        <v>75100.12967793907</v>
      </c>
      <c r="BG13" s="4">
        <v>80576.14982641304</v>
      </c>
      <c r="BH13" s="4">
        <v>1298.8717249030879</v>
      </c>
      <c r="BI13" s="4">
        <v>2344.3423792140793</v>
      </c>
      <c r="BJ13" s="4">
        <v>56384.730579209376</v>
      </c>
      <c r="BK13" s="4">
        <v>27.19984358923664</v>
      </c>
      <c r="BL13" s="4">
        <v>43.536397</v>
      </c>
      <c r="BM13" s="4">
        <v>108.16584795955843</v>
      </c>
      <c r="BN13" s="4">
        <v>603.9599936280997</v>
      </c>
      <c r="BO13" s="4">
        <v>3249.0051320641924</v>
      </c>
      <c r="BP13" s="4">
        <v>44074.987083263746</v>
      </c>
      <c r="BQ13" s="4">
        <v>1934.0986832476347</v>
      </c>
      <c r="BR13" s="4">
        <v>4683.611414731429</v>
      </c>
      <c r="BS13" s="4">
        <v>252.9440911356484</v>
      </c>
      <c r="BT13" s="4">
        <v>5108.806275770578</v>
      </c>
      <c r="BU13" s="4">
        <v>4684.5495899333455</v>
      </c>
      <c r="BV13" s="4">
        <v>1041.5697805314571</v>
      </c>
      <c r="BW13" s="4">
        <v>19.852168853356307</v>
      </c>
      <c r="BX13" s="4">
        <v>6173.359310330667</v>
      </c>
      <c r="BY13" s="4">
        <v>4594.720193564307</v>
      </c>
      <c r="BZ13" s="4">
        <v>1865.4583446920178</v>
      </c>
      <c r="CA13" s="4">
        <v>274.99189255803043</v>
      </c>
      <c r="CB13" s="4">
        <v>385567.1314703895</v>
      </c>
      <c r="CC13" s="4">
        <v>30605.396517778743</v>
      </c>
      <c r="CD13" s="4">
        <v>29959.23596224598</v>
      </c>
      <c r="CE13" s="4">
        <v>5930.783243111576</v>
      </c>
      <c r="CF13" s="4">
        <v>30726.680810737937</v>
      </c>
      <c r="CG13" s="4">
        <v>1522.4785486000003</v>
      </c>
      <c r="CH13" s="4">
        <v>17700.44225269343</v>
      </c>
      <c r="CI13" s="4">
        <v>1537.4430676602278</v>
      </c>
      <c r="CJ13" s="4">
        <v>13440.599687894488</v>
      </c>
      <c r="CK13" s="4">
        <v>627.2670741109995</v>
      </c>
      <c r="CL13" s="4">
        <v>14876.48462683378</v>
      </c>
      <c r="CM13" s="4">
        <v>28859.37795371141</v>
      </c>
      <c r="CN13" s="4">
        <v>1134.231232199121</v>
      </c>
      <c r="CO13" s="4">
        <v>8911.665733758171</v>
      </c>
      <c r="CP13" s="4">
        <v>222.80474631873318</v>
      </c>
      <c r="CQ13" s="4">
        <v>3875.0213070001446</v>
      </c>
      <c r="CR13" s="4">
        <v>3432.2821390848635</v>
      </c>
      <c r="CS13" s="4">
        <v>77.55579875894529</v>
      </c>
      <c r="CT13" s="4">
        <v>528.9906145178896</v>
      </c>
      <c r="CU13" s="4">
        <v>2144.9020328420856</v>
      </c>
      <c r="CV13" s="4">
        <v>173.45129770103895</v>
      </c>
      <c r="CW13" s="4">
        <v>2335.538798039074</v>
      </c>
      <c r="CX13" s="4">
        <v>0</v>
      </c>
      <c r="CY13" s="4">
        <v>1273.804406174423</v>
      </c>
      <c r="CZ13" s="4">
        <v>21817.154319691355</v>
      </c>
      <c r="DA13" s="4">
        <v>823.3031992028382</v>
      </c>
      <c r="DB13" s="4">
        <v>1477.8515715142719</v>
      </c>
      <c r="DC13" s="4">
        <v>20383.803242599235</v>
      </c>
      <c r="DD13" s="4">
        <v>0</v>
      </c>
      <c r="DE13" s="4">
        <v>92.64309599362282</v>
      </c>
      <c r="DF13" s="4">
        <v>12712.648749343522</v>
      </c>
      <c r="DG13" s="4">
        <v>5.335788190715889</v>
      </c>
      <c r="DH13" s="4">
        <v>102408.92315656015</v>
      </c>
      <c r="DI13" s="4">
        <v>448.4324342602553</v>
      </c>
      <c r="DJ13" s="4">
        <v>29136.159060553997</v>
      </c>
      <c r="DK13" s="4">
        <v>15554.172475834011</v>
      </c>
      <c r="DL13" s="4">
        <v>2031.0532095050387</v>
      </c>
      <c r="DM13" s="4">
        <v>18051.46844884743</v>
      </c>
      <c r="DN13" s="4">
        <v>10731.555532638971</v>
      </c>
      <c r="DO13" s="4">
        <v>18935.260121136405</v>
      </c>
      <c r="DP13" s="4">
        <v>19601.4155994889</v>
      </c>
      <c r="DQ13" s="4">
        <v>365.3928150464112</v>
      </c>
      <c r="DR13" s="4">
        <v>56998.97114256172</v>
      </c>
      <c r="DS13" s="4">
        <v>7966.927999734029</v>
      </c>
      <c r="DT13" s="4">
        <v>7913.0315166928085</v>
      </c>
      <c r="DU13" s="4">
        <v>39923.690857880254</v>
      </c>
      <c r="DV13" s="4">
        <v>2748.7249514299865</v>
      </c>
      <c r="DW13" s="4">
        <v>1534.1341388239998</v>
      </c>
      <c r="DX13" s="4">
        <v>112197.30084040777</v>
      </c>
      <c r="DY13" s="4">
        <v>4734.793180735997</v>
      </c>
      <c r="DZ13" s="4">
        <v>236.98083222266663</v>
      </c>
      <c r="EA13" s="4">
        <v>19120.17793906364</v>
      </c>
      <c r="EB13" s="4">
        <v>34452.38704744783</v>
      </c>
      <c r="EC13" s="4">
        <v>17158.71558338043</v>
      </c>
      <c r="ED13" s="4">
        <v>6131.654008729851</v>
      </c>
      <c r="EE13" s="4">
        <v>5913.038910369392</v>
      </c>
      <c r="EF13" s="4">
        <v>1582.9110320772734</v>
      </c>
      <c r="EG13" s="4">
        <v>310.50460457570176</v>
      </c>
      <c r="EH13" s="4">
        <v>17.770912120174163</v>
      </c>
      <c r="EI13" s="4">
        <v>2430.3026821874387</v>
      </c>
      <c r="EJ13" s="4">
        <v>22116.499579253566</v>
      </c>
      <c r="EK13" s="4">
        <v>1393.5260161266624</v>
      </c>
      <c r="EL13" s="4">
        <v>93.67459513127689</v>
      </c>
      <c r="EM13" s="4">
        <v>643.5685942800017</v>
      </c>
      <c r="EN13" s="4">
        <v>10120.32599859593</v>
      </c>
      <c r="EO13" s="4">
        <v>1502.2220499407074</v>
      </c>
      <c r="EP13" s="4">
        <v>600.1868879510859</v>
      </c>
      <c r="EQ13" s="4">
        <v>1427.9802275630277</v>
      </c>
      <c r="ER13" s="4">
        <v>1621.2854301656637</v>
      </c>
      <c r="ES13" s="4">
        <v>34.765323146166665</v>
      </c>
      <c r="ET13" s="4">
        <v>45035.67872771652</v>
      </c>
      <c r="EU13" s="4">
        <v>52729.6061349063</v>
      </c>
      <c r="EV13" s="4">
        <v>20155.479993969537</v>
      </c>
      <c r="EW13" s="4">
        <v>3711.7412847686614</v>
      </c>
      <c r="EX13" s="4">
        <v>113682.49867277063</v>
      </c>
      <c r="EY13" s="4">
        <v>213.73967896119487</v>
      </c>
      <c r="EZ13" s="4">
        <v>2111.09128534903</v>
      </c>
      <c r="FA13" s="4">
        <v>1934.2521672055814</v>
      </c>
      <c r="FB13" s="4">
        <v>6566.050882851405</v>
      </c>
      <c r="FC13" s="4">
        <v>3672.5651070271674</v>
      </c>
      <c r="FD13" s="4">
        <v>3861.5980780680616</v>
      </c>
      <c r="FE13" s="4">
        <v>31703.575475792743</v>
      </c>
      <c r="FF13" s="4">
        <v>15210.622230045235</v>
      </c>
      <c r="FG13" s="4">
        <v>499.3870245795777</v>
      </c>
      <c r="FH13" s="4">
        <v>1023.1530106076884</v>
      </c>
      <c r="FI13" s="4">
        <v>101.36619138866796</v>
      </c>
      <c r="FJ13" s="4">
        <v>4042.925667773929</v>
      </c>
      <c r="FK13" s="4">
        <v>23918.330772023703</v>
      </c>
      <c r="FL13" s="4">
        <v>3375.6983354948675</v>
      </c>
      <c r="FM13" s="4">
        <v>11372.847663154776</v>
      </c>
      <c r="FN13" s="4">
        <v>0</v>
      </c>
      <c r="FO13" s="4">
        <v>1167.6851886033924</v>
      </c>
      <c r="FP13" s="4">
        <v>60348.41373266667</v>
      </c>
      <c r="FQ13" s="4">
        <v>260283.6809125357</v>
      </c>
      <c r="FR13" s="4">
        <v>44052.49392284289</v>
      </c>
      <c r="FS13" s="4">
        <v>70929.30009416655</v>
      </c>
      <c r="FT13" s="4">
        <v>11248.036266482432</v>
      </c>
      <c r="FU13" s="4">
        <v>536.8432269327332</v>
      </c>
      <c r="FV13" s="4">
        <v>49743.561211969645</v>
      </c>
      <c r="FW13" s="4">
        <v>15036.225236962322</v>
      </c>
      <c r="FX13" s="4">
        <v>6540.232087644898</v>
      </c>
      <c r="FY13" s="4">
        <v>5212.275058231302</v>
      </c>
      <c r="FZ13" s="4">
        <v>5668.968657716357</v>
      </c>
      <c r="GA13" s="4">
        <v>18066.913607998442</v>
      </c>
      <c r="GB13" s="4"/>
      <c r="GC13" s="4">
        <v>92142.79774947593</v>
      </c>
      <c r="GD13" s="4">
        <v>609565.4966475964</v>
      </c>
      <c r="GE13" s="4">
        <v>59353.33819313286</v>
      </c>
      <c r="GF13" s="4">
        <v>434083.3402757763</v>
      </c>
      <c r="GG13" s="4">
        <v>599259.0767102486</v>
      </c>
      <c r="GH13" s="4">
        <v>107643.21754490057</v>
      </c>
      <c r="GI13" s="4">
        <v>290381.5571074404</v>
      </c>
      <c r="GJ13" s="4">
        <v>1141155.8874164652</v>
      </c>
      <c r="GK13" s="4">
        <v>298575.03568713093</v>
      </c>
      <c r="GL13" s="4">
        <v>24415.384580606275</v>
      </c>
      <c r="GM13" s="4">
        <v>179418.12862809427</v>
      </c>
      <c r="GN13" s="4">
        <v>3835993.260540867</v>
      </c>
      <c r="GO13" s="4"/>
      <c r="GP13" s="4">
        <v>543472.2542001036</v>
      </c>
      <c r="GQ13" s="4">
        <v>2364272.6107241036</v>
      </c>
      <c r="GR13" s="4">
        <v>94791.0547369755</v>
      </c>
      <c r="GS13" s="4">
        <v>833457.3408796841</v>
      </c>
      <c r="GT13" s="4"/>
      <c r="GU13" s="4"/>
    </row>
    <row r="14" spans="3:203" ht="12.75">
      <c r="C14" t="s">
        <v>17</v>
      </c>
      <c r="D14" t="s">
        <v>286</v>
      </c>
      <c r="E14" s="4">
        <v>1675.60821</v>
      </c>
      <c r="F14" s="4">
        <v>295.3624029029794</v>
      </c>
      <c r="G14" s="4">
        <v>3751.6297400000003</v>
      </c>
      <c r="H14" s="4">
        <v>2754.5523259259253</v>
      </c>
      <c r="I14" s="4">
        <v>5682.396666666667</v>
      </c>
      <c r="J14" s="4">
        <v>150.10639672131146</v>
      </c>
      <c r="K14" s="4">
        <v>17163.55435148784</v>
      </c>
      <c r="L14" s="4">
        <v>7217.484569665556</v>
      </c>
      <c r="M14" s="4">
        <v>38.4</v>
      </c>
      <c r="N14" s="4">
        <v>8.533333333333333</v>
      </c>
      <c r="O14" s="4">
        <v>0</v>
      </c>
      <c r="P14" s="4">
        <v>18010.1988</v>
      </c>
      <c r="Q14" s="4">
        <v>3328.8271216215</v>
      </c>
      <c r="R14" s="4">
        <v>2172.33</v>
      </c>
      <c r="S14" s="4">
        <v>121.76266666666668</v>
      </c>
      <c r="T14" s="4">
        <v>4025.4784</v>
      </c>
      <c r="U14" s="4">
        <v>2175.197833333333</v>
      </c>
      <c r="V14" s="4">
        <v>3616.9964444444445</v>
      </c>
      <c r="W14" s="4">
        <v>2314.800927862643</v>
      </c>
      <c r="X14" s="4">
        <v>477.13549629629614</v>
      </c>
      <c r="Y14" s="4">
        <v>146503.42812444444</v>
      </c>
      <c r="Z14" s="4">
        <v>146.24362666666667</v>
      </c>
      <c r="AA14" s="4">
        <v>3038.6789809025636</v>
      </c>
      <c r="AB14" s="4">
        <v>5939.958081481481</v>
      </c>
      <c r="AC14" s="4">
        <v>4192.018037037037</v>
      </c>
      <c r="AD14" s="4">
        <v>6667.387955555554</v>
      </c>
      <c r="AE14" s="4">
        <v>6943.546044444443</v>
      </c>
      <c r="AF14" s="4">
        <v>100402.20905160836</v>
      </c>
      <c r="AG14" s="4">
        <v>0</v>
      </c>
      <c r="AH14" s="4">
        <v>1918.296296296296</v>
      </c>
      <c r="AI14" s="4">
        <v>4276.209607407407</v>
      </c>
      <c r="AJ14" s="4">
        <v>19172.16666666667</v>
      </c>
      <c r="AK14" s="4">
        <v>157763.62077333333</v>
      </c>
      <c r="AL14" s="4">
        <v>7890.711111111111</v>
      </c>
      <c r="AM14" s="4">
        <v>5.5744444444444445</v>
      </c>
      <c r="AN14" s="4">
        <v>44162.114251851846</v>
      </c>
      <c r="AO14" s="4">
        <v>1549.6674148148145</v>
      </c>
      <c r="AP14" s="4">
        <v>3444.490222222222</v>
      </c>
      <c r="AQ14" s="4">
        <v>7676.534148148146</v>
      </c>
      <c r="AR14" s="4">
        <v>4194.47246776149</v>
      </c>
      <c r="AS14" s="4">
        <v>1103.0666666666666</v>
      </c>
      <c r="AT14" s="4">
        <v>10.073588759155232</v>
      </c>
      <c r="AU14" s="4">
        <v>6504.498585177429</v>
      </c>
      <c r="AV14" s="4">
        <v>9695.864813154592</v>
      </c>
      <c r="AW14" s="4">
        <v>998.6534743106683</v>
      </c>
      <c r="AX14" s="4">
        <v>0</v>
      </c>
      <c r="AY14" s="4">
        <v>374.8666666666666</v>
      </c>
      <c r="AZ14" s="4">
        <v>3647.42824</v>
      </c>
      <c r="BA14" s="4">
        <v>10526.321920000002</v>
      </c>
      <c r="BB14" s="4">
        <v>3456.5395555555556</v>
      </c>
      <c r="BC14" s="4">
        <v>522.6444444444444</v>
      </c>
      <c r="BD14" s="4">
        <v>1437.3568592592592</v>
      </c>
      <c r="BE14" s="4">
        <v>4476.837098345768</v>
      </c>
      <c r="BF14" s="4">
        <v>56875.978234074064</v>
      </c>
      <c r="BG14" s="4">
        <v>58313.33509333332</v>
      </c>
      <c r="BH14" s="4">
        <v>251.25324649164088</v>
      </c>
      <c r="BI14" s="4">
        <v>27079.46551046399</v>
      </c>
      <c r="BJ14" s="4">
        <v>22010.997547429157</v>
      </c>
      <c r="BK14" s="4">
        <v>89.676</v>
      </c>
      <c r="BL14" s="4">
        <v>0</v>
      </c>
      <c r="BM14" s="4">
        <v>1944.139377777778</v>
      </c>
      <c r="BN14" s="4">
        <v>441.8785851851851</v>
      </c>
      <c r="BO14" s="4">
        <v>0</v>
      </c>
      <c r="BP14" s="4">
        <v>19967.176348740348</v>
      </c>
      <c r="BQ14" s="4">
        <v>14037.288888888887</v>
      </c>
      <c r="BR14" s="4">
        <v>1154.8119204403722</v>
      </c>
      <c r="BS14" s="4">
        <v>10.2</v>
      </c>
      <c r="BT14" s="4">
        <v>8254.904311111111</v>
      </c>
      <c r="BU14" s="4">
        <v>7832.7996814814815</v>
      </c>
      <c r="BV14" s="4">
        <v>381.51111111111106</v>
      </c>
      <c r="BW14" s="4">
        <v>820.5057777777778</v>
      </c>
      <c r="BX14" s="4">
        <v>1420.02976</v>
      </c>
      <c r="BY14" s="4">
        <v>5668.480053333333</v>
      </c>
      <c r="BZ14" s="4">
        <v>4562.805336321411</v>
      </c>
      <c r="CA14" s="4">
        <v>0</v>
      </c>
      <c r="CB14" s="4">
        <v>186095.24568888886</v>
      </c>
      <c r="CC14" s="4">
        <v>76987.54706666667</v>
      </c>
      <c r="CD14" s="4">
        <v>765.2102400000001</v>
      </c>
      <c r="CE14" s="4">
        <v>70.77013333333335</v>
      </c>
      <c r="CF14" s="4">
        <v>1096.9927593283883</v>
      </c>
      <c r="CG14" s="4">
        <v>36.31673</v>
      </c>
      <c r="CH14" s="4">
        <v>5318.495890097389</v>
      </c>
      <c r="CI14" s="4">
        <v>578.7511111111111</v>
      </c>
      <c r="CJ14" s="4">
        <v>8396.36804875544</v>
      </c>
      <c r="CK14" s="4">
        <v>144.43776</v>
      </c>
      <c r="CL14" s="4">
        <v>782</v>
      </c>
      <c r="CM14" s="4">
        <v>13671.907905185186</v>
      </c>
      <c r="CN14" s="4">
        <v>3604.8205966666674</v>
      </c>
      <c r="CO14" s="4">
        <v>2221.077073333334</v>
      </c>
      <c r="CP14" s="4">
        <v>0</v>
      </c>
      <c r="CQ14" s="4">
        <v>15.985</v>
      </c>
      <c r="CR14" s="4">
        <v>4217.411666666666</v>
      </c>
      <c r="CS14" s="4">
        <v>5475.435162274948</v>
      </c>
      <c r="CT14" s="4">
        <v>27.92230666666667</v>
      </c>
      <c r="CU14" s="4">
        <v>1291.5588266666668</v>
      </c>
      <c r="CV14" s="4">
        <v>3192.820518518519</v>
      </c>
      <c r="CW14" s="4">
        <v>417.28</v>
      </c>
      <c r="CX14" s="4">
        <v>3001.171924106471</v>
      </c>
      <c r="CY14" s="4">
        <v>54.72666666666664</v>
      </c>
      <c r="CZ14" s="4">
        <v>6259.49654074074</v>
      </c>
      <c r="DA14" s="4">
        <v>3514.3002503703697</v>
      </c>
      <c r="DB14" s="4">
        <v>13617.960144444443</v>
      </c>
      <c r="DC14" s="4">
        <v>3291.228373333333</v>
      </c>
      <c r="DD14" s="4">
        <v>0</v>
      </c>
      <c r="DE14" s="4">
        <v>8</v>
      </c>
      <c r="DF14" s="4">
        <v>918.0307200000001</v>
      </c>
      <c r="DG14" s="4">
        <v>10.833333333333334</v>
      </c>
      <c r="DH14" s="4">
        <v>26849.70128</v>
      </c>
      <c r="DI14" s="4">
        <v>30.04507714873515</v>
      </c>
      <c r="DJ14" s="4">
        <v>289.84</v>
      </c>
      <c r="DK14" s="4">
        <v>621.1866666666667</v>
      </c>
      <c r="DL14" s="4">
        <v>11618.337777777777</v>
      </c>
      <c r="DM14" s="4">
        <v>24281.78888888889</v>
      </c>
      <c r="DN14" s="4">
        <v>0</v>
      </c>
      <c r="DO14" s="4">
        <v>6993.6376</v>
      </c>
      <c r="DP14" s="4">
        <v>646.665883347219</v>
      </c>
      <c r="DQ14" s="4">
        <v>3.078441670253982</v>
      </c>
      <c r="DR14" s="4">
        <v>9814.234544588659</v>
      </c>
      <c r="DS14" s="4">
        <v>3816.1658044444443</v>
      </c>
      <c r="DT14" s="4">
        <v>4161.430826666668</v>
      </c>
      <c r="DU14" s="4">
        <v>44289.203851851846</v>
      </c>
      <c r="DV14" s="4">
        <v>4725.500227609402</v>
      </c>
      <c r="DW14" s="4">
        <v>0</v>
      </c>
      <c r="DX14" s="4">
        <v>20973.893333333333</v>
      </c>
      <c r="DY14" s="4">
        <v>888.3744444444443</v>
      </c>
      <c r="DZ14" s="4">
        <v>5026.116211961778</v>
      </c>
      <c r="EA14" s="4">
        <v>6151.881173333333</v>
      </c>
      <c r="EB14" s="4">
        <v>5958.613333333333</v>
      </c>
      <c r="EC14" s="4">
        <v>27738.733333333326</v>
      </c>
      <c r="ED14" s="4">
        <v>15747.442346543041</v>
      </c>
      <c r="EE14" s="4">
        <v>5762.4658003458135</v>
      </c>
      <c r="EF14" s="4">
        <v>0</v>
      </c>
      <c r="EG14" s="4">
        <v>0</v>
      </c>
      <c r="EH14" s="4">
        <v>22.721777777777778</v>
      </c>
      <c r="EI14" s="4">
        <v>7322.961235955057</v>
      </c>
      <c r="EJ14" s="4">
        <v>73902.47142166056</v>
      </c>
      <c r="EK14" s="4">
        <v>5045.92</v>
      </c>
      <c r="EL14" s="4">
        <v>84.01580391734825</v>
      </c>
      <c r="EM14" s="4">
        <v>0</v>
      </c>
      <c r="EN14" s="4">
        <v>3807.4265407407406</v>
      </c>
      <c r="EO14" s="4">
        <v>1724.7661222174888</v>
      </c>
      <c r="EP14" s="4">
        <v>3503.143074074074</v>
      </c>
      <c r="EQ14" s="4">
        <v>3191.366227977163</v>
      </c>
      <c r="ER14" s="4">
        <v>1159.6641201086913</v>
      </c>
      <c r="ES14" s="4">
        <v>520.769715884632</v>
      </c>
      <c r="ET14" s="4">
        <v>6005.077259259258</v>
      </c>
      <c r="EU14" s="4">
        <v>17813.18</v>
      </c>
      <c r="EV14" s="4">
        <v>7118.6392634911645</v>
      </c>
      <c r="EW14" s="4">
        <v>4156.926955555555</v>
      </c>
      <c r="EX14" s="4">
        <v>12160.893044444445</v>
      </c>
      <c r="EY14" s="4">
        <v>125.88244444444446</v>
      </c>
      <c r="EZ14" s="4">
        <v>520.2</v>
      </c>
      <c r="FA14" s="4">
        <v>29518.47434159398</v>
      </c>
      <c r="FB14" s="4">
        <v>3618.1724154762273</v>
      </c>
      <c r="FC14" s="4">
        <v>27.506</v>
      </c>
      <c r="FD14" s="4">
        <v>0.64</v>
      </c>
      <c r="FE14" s="4">
        <v>14822.569182222222</v>
      </c>
      <c r="FF14" s="4">
        <v>16414.395977777778</v>
      </c>
      <c r="FG14" s="4">
        <v>0</v>
      </c>
      <c r="FH14" s="4">
        <v>3723.665948148148</v>
      </c>
      <c r="FI14" s="4">
        <v>60.81066666666666</v>
      </c>
      <c r="FJ14" s="4">
        <v>1426.373166666667</v>
      </c>
      <c r="FK14" s="4">
        <v>8687.343974034167</v>
      </c>
      <c r="FL14" s="4">
        <v>0</v>
      </c>
      <c r="FM14" s="4">
        <v>24004.853511111112</v>
      </c>
      <c r="FN14" s="4">
        <v>5105.138209506675</v>
      </c>
      <c r="FO14" s="4">
        <v>0</v>
      </c>
      <c r="FP14" s="4">
        <v>3491.484800510605</v>
      </c>
      <c r="FQ14" s="4">
        <v>263568.28118053684</v>
      </c>
      <c r="FR14" s="4">
        <v>3367.9417599999997</v>
      </c>
      <c r="FS14" s="4">
        <v>96322.66841138597</v>
      </c>
      <c r="FT14" s="4">
        <v>15.611000000000002</v>
      </c>
      <c r="FU14" s="4">
        <v>80.64444444444445</v>
      </c>
      <c r="FV14" s="4">
        <v>3106.5317777777773</v>
      </c>
      <c r="FW14" s="4">
        <v>19371.80113333333</v>
      </c>
      <c r="FX14" s="4">
        <v>191.1934111111111</v>
      </c>
      <c r="FY14" s="4">
        <v>9448.43030461698</v>
      </c>
      <c r="FZ14" s="4">
        <v>5153.697777777777</v>
      </c>
      <c r="GA14" s="4">
        <v>5739.912296296295</v>
      </c>
      <c r="GB14" s="4"/>
      <c r="GC14" s="4">
        <v>26126.861793959084</v>
      </c>
      <c r="GD14" s="4">
        <v>361937.0910666667</v>
      </c>
      <c r="GE14" s="4">
        <v>74716.70742166057</v>
      </c>
      <c r="GF14" s="4">
        <v>172275.72649208878</v>
      </c>
      <c r="GG14" s="4">
        <v>240845.91866111106</v>
      </c>
      <c r="GH14" s="4">
        <v>189443.2697933333</v>
      </c>
      <c r="GI14" s="4">
        <v>363970.4902321452</v>
      </c>
      <c r="GJ14" s="4">
        <v>262198.83606222225</v>
      </c>
      <c r="GK14" s="4">
        <v>141897.8107528503</v>
      </c>
      <c r="GL14" s="4">
        <v>71529.00001340073</v>
      </c>
      <c r="GM14" s="4">
        <v>32943.6667604466</v>
      </c>
      <c r="GN14" s="4">
        <v>1937885.3790498844</v>
      </c>
      <c r="GO14" s="4"/>
      <c r="GP14" s="4">
        <v>321235.23876980203</v>
      </c>
      <c r="GQ14" s="4">
        <v>911123.9717884725</v>
      </c>
      <c r="GR14" s="4">
        <v>146434.21383178263</v>
      </c>
      <c r="GS14" s="4">
        <v>559091.9546598275</v>
      </c>
      <c r="GT14" s="4"/>
      <c r="GU14" s="4"/>
    </row>
    <row r="15" spans="2:203" ht="12.75">
      <c r="B15" s="1" t="s">
        <v>260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</row>
    <row r="16" spans="3:203" ht="12.75">
      <c r="C16" t="s">
        <v>18</v>
      </c>
      <c r="D16" t="s">
        <v>286</v>
      </c>
      <c r="E16" s="4">
        <v>3441.1001999999994</v>
      </c>
      <c r="F16" s="4">
        <v>708.9402399999999</v>
      </c>
      <c r="G16" s="4">
        <v>8255.163569999999</v>
      </c>
      <c r="H16" s="4">
        <v>2252.5997399999997</v>
      </c>
      <c r="I16" s="4">
        <v>8639.975139999999</v>
      </c>
      <c r="J16" s="4">
        <v>663.27432</v>
      </c>
      <c r="K16" s="4">
        <v>3869.1639699999996</v>
      </c>
      <c r="L16" s="4">
        <v>2006.55325</v>
      </c>
      <c r="M16" s="4">
        <v>1755.5143600000001</v>
      </c>
      <c r="N16" s="4">
        <v>63.659789999999994</v>
      </c>
      <c r="O16" s="4">
        <v>195.79141099999998</v>
      </c>
      <c r="P16" s="4">
        <v>34029.66812</v>
      </c>
      <c r="Q16" s="4">
        <v>2180.13438</v>
      </c>
      <c r="R16" s="4">
        <v>2704.0379199999993</v>
      </c>
      <c r="S16" s="4">
        <v>58.73097</v>
      </c>
      <c r="T16" s="4">
        <v>1481.47236</v>
      </c>
      <c r="U16" s="4">
        <v>206.85623966666674</v>
      </c>
      <c r="V16" s="4">
        <v>1802.38048</v>
      </c>
      <c r="W16" s="4">
        <v>850.2394600000002</v>
      </c>
      <c r="X16" s="4">
        <v>281.4367</v>
      </c>
      <c r="Y16" s="4">
        <v>43486.21464</v>
      </c>
      <c r="Z16" s="4">
        <v>82.71475999999998</v>
      </c>
      <c r="AA16" s="4">
        <v>1424.36957</v>
      </c>
      <c r="AB16" s="4">
        <v>2750.7846900000004</v>
      </c>
      <c r="AC16" s="4">
        <v>1033.0664199999999</v>
      </c>
      <c r="AD16" s="4">
        <v>3149.7875600000007</v>
      </c>
      <c r="AE16" s="4">
        <v>3177.6116500000003</v>
      </c>
      <c r="AF16" s="4">
        <v>7022.143129999999</v>
      </c>
      <c r="AG16" s="4">
        <v>119.31106</v>
      </c>
      <c r="AH16" s="4">
        <v>629.37506</v>
      </c>
      <c r="AI16" s="4">
        <v>1444.26813</v>
      </c>
      <c r="AJ16" s="4">
        <v>3368.7905499999997</v>
      </c>
      <c r="AK16" s="4">
        <v>337898.6940999999</v>
      </c>
      <c r="AL16" s="4">
        <v>9419.173429999999</v>
      </c>
      <c r="AM16" s="4">
        <v>140.29993999999996</v>
      </c>
      <c r="AN16" s="4">
        <v>7483.845789999999</v>
      </c>
      <c r="AO16" s="4">
        <v>613.4098499999999</v>
      </c>
      <c r="AP16" s="4">
        <v>973.941</v>
      </c>
      <c r="AQ16" s="4">
        <v>4247.0974</v>
      </c>
      <c r="AR16" s="4">
        <v>989.5711899999999</v>
      </c>
      <c r="AS16" s="4">
        <v>2775.79207</v>
      </c>
      <c r="AT16" s="4">
        <v>180.50637999999998</v>
      </c>
      <c r="AU16" s="4">
        <v>2182.73496</v>
      </c>
      <c r="AV16" s="4">
        <v>3338.3712100000002</v>
      </c>
      <c r="AW16" s="4">
        <v>1258.7521000000002</v>
      </c>
      <c r="AX16" s="4">
        <v>117.41114</v>
      </c>
      <c r="AY16" s="4">
        <v>1640.75788</v>
      </c>
      <c r="AZ16" s="4">
        <v>3061.3733</v>
      </c>
      <c r="BA16" s="4">
        <v>22073.323600000003</v>
      </c>
      <c r="BB16" s="4">
        <v>1326.9815200000003</v>
      </c>
      <c r="BC16" s="4">
        <v>76.0519</v>
      </c>
      <c r="BD16" s="4">
        <v>542.19882</v>
      </c>
      <c r="BE16" s="4">
        <v>320.89593</v>
      </c>
      <c r="BF16" s="4">
        <v>10358.524789999996</v>
      </c>
      <c r="BG16" s="4">
        <v>10900.723609999995</v>
      </c>
      <c r="BH16" s="4">
        <v>204.10405000000003</v>
      </c>
      <c r="BI16" s="4">
        <v>1063.8163299999999</v>
      </c>
      <c r="BJ16" s="4">
        <v>13437.490740000001</v>
      </c>
      <c r="BK16" s="4">
        <v>29.484004333333335</v>
      </c>
      <c r="BL16" s="4">
        <v>51.553419999999996</v>
      </c>
      <c r="BM16" s="4">
        <v>282.01238</v>
      </c>
      <c r="BN16" s="4">
        <v>276.63401</v>
      </c>
      <c r="BO16" s="4">
        <v>1045.4231500000003</v>
      </c>
      <c r="BP16" s="4">
        <v>19156.582850000003</v>
      </c>
      <c r="BQ16" s="4">
        <v>5039.85968</v>
      </c>
      <c r="BR16" s="4">
        <v>3154.4729500000003</v>
      </c>
      <c r="BS16" s="4">
        <v>171.02406400000004</v>
      </c>
      <c r="BT16" s="4">
        <v>2185.42718</v>
      </c>
      <c r="BU16" s="4">
        <v>1855.90609</v>
      </c>
      <c r="BV16" s="4">
        <v>298.62025000000006</v>
      </c>
      <c r="BW16" s="4">
        <v>191.53781</v>
      </c>
      <c r="BX16" s="4">
        <v>1595.18496</v>
      </c>
      <c r="BY16" s="4">
        <v>1345.25462</v>
      </c>
      <c r="BZ16" s="4">
        <v>2347.6371799999997</v>
      </c>
      <c r="CA16" s="4">
        <v>53.855070000000005</v>
      </c>
      <c r="CB16" s="4">
        <v>244787.88916000002</v>
      </c>
      <c r="CC16" s="4">
        <v>70542.26034</v>
      </c>
      <c r="CD16" s="4">
        <v>19292.92284</v>
      </c>
      <c r="CE16" s="4">
        <v>2710.377594</v>
      </c>
      <c r="CF16" s="4">
        <v>954.2691100000001</v>
      </c>
      <c r="CG16" s="4">
        <v>1682.3974400000002</v>
      </c>
      <c r="CH16" s="4">
        <v>15870.641080000001</v>
      </c>
      <c r="CI16" s="4">
        <v>583.5475</v>
      </c>
      <c r="CJ16" s="4">
        <v>27322.55861</v>
      </c>
      <c r="CK16" s="4">
        <v>1145.66401</v>
      </c>
      <c r="CL16" s="4">
        <v>2868.6152300000003</v>
      </c>
      <c r="CM16" s="4">
        <v>5408.24087</v>
      </c>
      <c r="CN16" s="4">
        <v>4902.001050000001</v>
      </c>
      <c r="CO16" s="4">
        <v>12833.710180000004</v>
      </c>
      <c r="CP16" s="4">
        <v>485.99363999999997</v>
      </c>
      <c r="CQ16" s="4">
        <v>1226.61213</v>
      </c>
      <c r="CR16" s="4">
        <v>1478.90835</v>
      </c>
      <c r="CS16" s="4">
        <v>472.80902</v>
      </c>
      <c r="CT16" s="4">
        <v>949.75454</v>
      </c>
      <c r="CU16" s="4">
        <v>451.6016</v>
      </c>
      <c r="CV16" s="4">
        <v>598.05055</v>
      </c>
      <c r="CW16" s="4">
        <v>1616.96408</v>
      </c>
      <c r="CX16" s="4">
        <v>950.14394</v>
      </c>
      <c r="CY16" s="4">
        <v>441.03522999999996</v>
      </c>
      <c r="CZ16" s="4">
        <v>3601.52981</v>
      </c>
      <c r="DA16" s="4">
        <v>2542.91559</v>
      </c>
      <c r="DB16" s="4">
        <v>5910.610960000001</v>
      </c>
      <c r="DC16" s="4">
        <v>2554.5346400000003</v>
      </c>
      <c r="DD16" s="4">
        <v>110.70316</v>
      </c>
      <c r="DE16" s="4">
        <v>129.594008</v>
      </c>
      <c r="DF16" s="4">
        <v>643.4272500000001</v>
      </c>
      <c r="DG16" s="4">
        <v>296.94316000000003</v>
      </c>
      <c r="DH16" s="4">
        <v>25728.953879999997</v>
      </c>
      <c r="DI16" s="4">
        <v>988.92022</v>
      </c>
      <c r="DJ16" s="4">
        <v>305.30877</v>
      </c>
      <c r="DK16" s="4">
        <v>8680.51484</v>
      </c>
      <c r="DL16" s="4">
        <v>3560.0464000000006</v>
      </c>
      <c r="DM16" s="4">
        <v>15467.306210000002</v>
      </c>
      <c r="DN16" s="4">
        <v>428.1956500000001</v>
      </c>
      <c r="DO16" s="4">
        <v>5915.79377</v>
      </c>
      <c r="DP16" s="4">
        <v>3365.08542</v>
      </c>
      <c r="DQ16" s="4">
        <v>45.72917000000001</v>
      </c>
      <c r="DR16" s="4">
        <v>822.50429</v>
      </c>
      <c r="DS16" s="4">
        <v>1046.15873</v>
      </c>
      <c r="DT16" s="4">
        <v>2545.5740799999994</v>
      </c>
      <c r="DU16" s="4">
        <v>30871.173220000004</v>
      </c>
      <c r="DV16" s="4">
        <v>1043.8890699999997</v>
      </c>
      <c r="DW16" s="4">
        <v>756.1762956666668</v>
      </c>
      <c r="DX16" s="4">
        <v>29135.431310000004</v>
      </c>
      <c r="DY16" s="4">
        <v>526.7864599999999</v>
      </c>
      <c r="DZ16" s="4">
        <v>1081.2214400000003</v>
      </c>
      <c r="EA16" s="4">
        <v>1088.57324</v>
      </c>
      <c r="EB16" s="4">
        <v>6029.920720000001</v>
      </c>
      <c r="EC16" s="4">
        <v>17760.774319999997</v>
      </c>
      <c r="ED16" s="4">
        <v>9769.525080000001</v>
      </c>
      <c r="EE16" s="4">
        <v>2697.39764</v>
      </c>
      <c r="EF16" s="4">
        <v>114.03767199999999</v>
      </c>
      <c r="EG16" s="4">
        <v>232.660878</v>
      </c>
      <c r="EH16" s="4">
        <v>352.27761599999997</v>
      </c>
      <c r="EI16" s="4">
        <v>5851.53364</v>
      </c>
      <c r="EJ16" s="4">
        <v>33271.53078</v>
      </c>
      <c r="EK16" s="4">
        <v>1605.8734099999997</v>
      </c>
      <c r="EL16" s="4">
        <v>108.59996299999999</v>
      </c>
      <c r="EM16" s="4">
        <v>5080.551120000001</v>
      </c>
      <c r="EN16" s="4">
        <v>2071.63578</v>
      </c>
      <c r="EO16" s="4">
        <v>1722.8760400000003</v>
      </c>
      <c r="EP16" s="4">
        <v>858.5616000000002</v>
      </c>
      <c r="EQ16" s="4">
        <v>1155.6362500000002</v>
      </c>
      <c r="ER16" s="4">
        <v>462.8728</v>
      </c>
      <c r="ES16" s="4">
        <v>114.50442999999999</v>
      </c>
      <c r="ET16" s="4">
        <v>406.77172</v>
      </c>
      <c r="EU16" s="4">
        <v>10467.30442</v>
      </c>
      <c r="EV16" s="4">
        <v>9447.912709999999</v>
      </c>
      <c r="EW16" s="4">
        <v>5067.54014</v>
      </c>
      <c r="EX16" s="4">
        <v>5308.917869999999</v>
      </c>
      <c r="EY16" s="4">
        <v>101.46108</v>
      </c>
      <c r="EZ16" s="4">
        <v>199.81327999999996</v>
      </c>
      <c r="FA16" s="4">
        <v>1873.34265</v>
      </c>
      <c r="FB16" s="4">
        <v>1757.13354</v>
      </c>
      <c r="FC16" s="4">
        <v>4262.29568</v>
      </c>
      <c r="FD16" s="4">
        <v>993.11181</v>
      </c>
      <c r="FE16" s="4">
        <v>7070.2930400000005</v>
      </c>
      <c r="FF16" s="4">
        <v>15381.404560000003</v>
      </c>
      <c r="FG16" s="4">
        <v>148.8092212</v>
      </c>
      <c r="FH16" s="4">
        <v>983.1884799999999</v>
      </c>
      <c r="FI16" s="4">
        <v>296.30042000000003</v>
      </c>
      <c r="FJ16" s="4">
        <v>2767.0708000000004</v>
      </c>
      <c r="FK16" s="4">
        <v>20529.48972</v>
      </c>
      <c r="FL16" s="4">
        <v>1101.71813</v>
      </c>
      <c r="FM16" s="4">
        <v>5625.29977</v>
      </c>
      <c r="FN16" s="4">
        <v>11750.82569</v>
      </c>
      <c r="FO16" s="4">
        <v>722.9840200000001</v>
      </c>
      <c r="FP16" s="4">
        <v>13004.69203</v>
      </c>
      <c r="FQ16" s="4">
        <v>78120.79181000001</v>
      </c>
      <c r="FR16" s="4">
        <v>718.52317</v>
      </c>
      <c r="FS16" s="4">
        <v>64450.538440000004</v>
      </c>
      <c r="FT16" s="4">
        <v>4861.00935</v>
      </c>
      <c r="FU16" s="4">
        <v>52.638200000000005</v>
      </c>
      <c r="FV16" s="4">
        <v>5032.35065</v>
      </c>
      <c r="FW16" s="4">
        <v>21559.256299999997</v>
      </c>
      <c r="FX16" s="4">
        <v>3575.2873199999995</v>
      </c>
      <c r="FY16" s="4">
        <v>4466.59472</v>
      </c>
      <c r="FZ16" s="4">
        <v>1845.76251</v>
      </c>
      <c r="GA16" s="4">
        <v>2399.4432500000003</v>
      </c>
      <c r="GB16" s="4"/>
      <c r="GC16" s="4">
        <v>89367.17876866668</v>
      </c>
      <c r="GD16" s="4">
        <v>137199.173416</v>
      </c>
      <c r="GE16" s="4">
        <v>44322.59743</v>
      </c>
      <c r="GF16" s="4">
        <v>383262.27270999993</v>
      </c>
      <c r="GG16" s="4">
        <v>341877.2017796667</v>
      </c>
      <c r="GH16" s="4">
        <v>151481.8325812</v>
      </c>
      <c r="GI16" s="4">
        <v>85142.93494</v>
      </c>
      <c r="GJ16" s="4">
        <v>123531.89093833332</v>
      </c>
      <c r="GK16" s="4">
        <v>92960.62762000001</v>
      </c>
      <c r="GL16" s="4">
        <v>44570.70082</v>
      </c>
      <c r="GM16" s="4">
        <v>6350.018932999999</v>
      </c>
      <c r="GN16" s="4">
        <v>1500066.4299368665</v>
      </c>
      <c r="GO16" s="6"/>
      <c r="GP16" s="4">
        <v>146517.08701266666</v>
      </c>
      <c r="GQ16" s="4">
        <v>1038924.3415541998</v>
      </c>
      <c r="GR16" s="4">
        <v>92357.51008000001</v>
      </c>
      <c r="GS16" s="4">
        <v>222267.49129000003</v>
      </c>
      <c r="GT16" s="4"/>
      <c r="GU16" s="4"/>
    </row>
    <row r="17" spans="3:203" ht="12.75">
      <c r="C17" t="s">
        <v>19</v>
      </c>
      <c r="D17" t="s">
        <v>286</v>
      </c>
      <c r="E17" s="4">
        <v>0</v>
      </c>
      <c r="F17" s="4">
        <v>300.39198799999997</v>
      </c>
      <c r="G17" s="4">
        <v>2549.038652</v>
      </c>
      <c r="H17" s="4">
        <v>272.671268</v>
      </c>
      <c r="I17" s="4">
        <v>7753.083316</v>
      </c>
      <c r="J17" s="4">
        <v>156.30665999999997</v>
      </c>
      <c r="K17" s="4">
        <v>9692.093436</v>
      </c>
      <c r="L17" s="4">
        <v>3295.0381359999997</v>
      </c>
      <c r="M17" s="4">
        <v>530.7199439999999</v>
      </c>
      <c r="N17" s="4">
        <v>7.540462</v>
      </c>
      <c r="O17" s="4">
        <v>0</v>
      </c>
      <c r="P17" s="4">
        <v>2877.9671840000005</v>
      </c>
      <c r="Q17" s="4">
        <v>4351.021500000001</v>
      </c>
      <c r="R17" s="4">
        <v>5615.89947</v>
      </c>
      <c r="S17" s="4">
        <v>44.34157400000001</v>
      </c>
      <c r="T17" s="4">
        <v>250.63561800000002</v>
      </c>
      <c r="U17" s="4">
        <v>0</v>
      </c>
      <c r="V17" s="4">
        <v>685.962244</v>
      </c>
      <c r="W17" s="4">
        <v>421.35923600000007</v>
      </c>
      <c r="X17" s="4">
        <v>19.183314</v>
      </c>
      <c r="Y17" s="4">
        <v>38534.71518600001</v>
      </c>
      <c r="Z17" s="4">
        <v>8.623937999999999</v>
      </c>
      <c r="AA17" s="4">
        <v>2789.341658</v>
      </c>
      <c r="AB17" s="4">
        <v>292.1979</v>
      </c>
      <c r="AC17" s="4">
        <v>18.51542</v>
      </c>
      <c r="AD17" s="4">
        <v>430.61374800000004</v>
      </c>
      <c r="AE17" s="4">
        <v>290.82711200000006</v>
      </c>
      <c r="AF17" s="4">
        <v>24660.946537999997</v>
      </c>
      <c r="AG17" s="4">
        <v>27.415832</v>
      </c>
      <c r="AH17" s="4">
        <v>56.862982</v>
      </c>
      <c r="AI17" s="4">
        <v>219.38374200000004</v>
      </c>
      <c r="AJ17" s="4">
        <v>2435.9033179999997</v>
      </c>
      <c r="AK17" s="4">
        <v>163505.48896999998</v>
      </c>
      <c r="AL17" s="4">
        <v>3249.181294</v>
      </c>
      <c r="AM17" s="4">
        <v>4.714976</v>
      </c>
      <c r="AN17" s="4">
        <v>453.50933000000003</v>
      </c>
      <c r="AO17" s="4">
        <v>27.3427</v>
      </c>
      <c r="AP17" s="4">
        <v>622.078576</v>
      </c>
      <c r="AQ17" s="4">
        <v>280.239094</v>
      </c>
      <c r="AR17" s="4">
        <v>2258.9904460000002</v>
      </c>
      <c r="AS17" s="4">
        <v>1250.6812600000003</v>
      </c>
      <c r="AT17" s="4">
        <v>565.637068</v>
      </c>
      <c r="AU17" s="4">
        <v>4437.31855</v>
      </c>
      <c r="AV17" s="4">
        <v>6151.874492</v>
      </c>
      <c r="AW17" s="4">
        <v>7958.253501999999</v>
      </c>
      <c r="AX17" s="4">
        <v>5.7643960000000005</v>
      </c>
      <c r="AY17" s="4">
        <v>1061.041926</v>
      </c>
      <c r="AZ17" s="4">
        <v>1242.5910139999999</v>
      </c>
      <c r="BA17" s="4">
        <v>8950.245196</v>
      </c>
      <c r="BB17" s="4">
        <v>431.575786</v>
      </c>
      <c r="BC17" s="4">
        <v>0</v>
      </c>
      <c r="BD17" s="4">
        <v>42.57954000000001</v>
      </c>
      <c r="BE17" s="4">
        <v>499.480978</v>
      </c>
      <c r="BF17" s="4">
        <v>717.3158559999999</v>
      </c>
      <c r="BG17" s="4">
        <v>759.8953959999999</v>
      </c>
      <c r="BH17" s="4">
        <v>33.049856</v>
      </c>
      <c r="BI17" s="4">
        <v>2115.7358379999996</v>
      </c>
      <c r="BJ17" s="4">
        <v>27584.624388000004</v>
      </c>
      <c r="BK17" s="4">
        <v>0</v>
      </c>
      <c r="BL17" s="4">
        <v>9.513252</v>
      </c>
      <c r="BM17" s="4">
        <v>50.531940000000006</v>
      </c>
      <c r="BN17" s="4">
        <v>46.517970000000005</v>
      </c>
      <c r="BO17" s="4">
        <v>210.19092600000002</v>
      </c>
      <c r="BP17" s="4">
        <v>27239.023886</v>
      </c>
      <c r="BQ17" s="4">
        <v>554.7560540000001</v>
      </c>
      <c r="BR17" s="4">
        <v>3492.8250519999992</v>
      </c>
      <c r="BS17" s="4">
        <v>0</v>
      </c>
      <c r="BT17" s="4">
        <v>746.748354</v>
      </c>
      <c r="BU17" s="4">
        <v>94.89984</v>
      </c>
      <c r="BV17" s="4">
        <v>28.643316</v>
      </c>
      <c r="BW17" s="4">
        <v>262.015912</v>
      </c>
      <c r="BX17" s="4">
        <v>142.592826</v>
      </c>
      <c r="BY17" s="4">
        <v>395.232566</v>
      </c>
      <c r="BZ17" s="4">
        <v>6706.8753160000015</v>
      </c>
      <c r="CA17" s="4">
        <v>45.299426</v>
      </c>
      <c r="CB17" s="4">
        <v>26110.903292000003</v>
      </c>
      <c r="CC17" s="4">
        <v>9055.60458</v>
      </c>
      <c r="CD17" s="4">
        <v>8674.559652</v>
      </c>
      <c r="CE17" s="4">
        <v>0</v>
      </c>
      <c r="CF17" s="4">
        <v>2436.537072</v>
      </c>
      <c r="CG17" s="4">
        <v>2231.0729920000003</v>
      </c>
      <c r="CH17" s="4">
        <v>18669.564216</v>
      </c>
      <c r="CI17" s="4">
        <v>276.295936</v>
      </c>
      <c r="CJ17" s="4">
        <v>22504.973881999995</v>
      </c>
      <c r="CK17" s="4">
        <v>976.2796660000001</v>
      </c>
      <c r="CL17" s="4">
        <v>1615.3177660000001</v>
      </c>
      <c r="CM17" s="4">
        <v>506.7109760000001</v>
      </c>
      <c r="CN17" s="4">
        <v>759.0838080000001</v>
      </c>
      <c r="CO17" s="4">
        <v>10446.919392000002</v>
      </c>
      <c r="CP17" s="4">
        <v>321.216744</v>
      </c>
      <c r="CQ17" s="4">
        <v>717.8755100000001</v>
      </c>
      <c r="CR17" s="4">
        <v>270.86650000000003</v>
      </c>
      <c r="CS17" s="4">
        <v>561.421752</v>
      </c>
      <c r="CT17" s="4">
        <v>518.507406</v>
      </c>
      <c r="CU17" s="4">
        <v>43.41592</v>
      </c>
      <c r="CV17" s="4">
        <v>54.6876</v>
      </c>
      <c r="CW17" s="4">
        <v>1042.3565099999998</v>
      </c>
      <c r="CX17" s="4">
        <v>1520.5492000000002</v>
      </c>
      <c r="CY17" s="4">
        <v>312.40096400000004</v>
      </c>
      <c r="CZ17" s="4">
        <v>328.69201000000004</v>
      </c>
      <c r="DA17" s="4">
        <v>588.7915360000001</v>
      </c>
      <c r="DB17" s="4">
        <v>3635.480084</v>
      </c>
      <c r="DC17" s="4">
        <v>260.59355400000004</v>
      </c>
      <c r="DD17" s="4">
        <v>143.31044400000002</v>
      </c>
      <c r="DE17" s="4">
        <v>0</v>
      </c>
      <c r="DF17" s="4">
        <v>84.808306</v>
      </c>
      <c r="DG17" s="4">
        <v>105.031796</v>
      </c>
      <c r="DH17" s="4">
        <v>20497.260321999995</v>
      </c>
      <c r="DI17" s="4">
        <v>1167.373166</v>
      </c>
      <c r="DJ17" s="4">
        <v>29.244130000000002</v>
      </c>
      <c r="DK17" s="4">
        <v>1983.351588</v>
      </c>
      <c r="DL17" s="4">
        <v>589.54635</v>
      </c>
      <c r="DM17" s="4">
        <v>2492.390262</v>
      </c>
      <c r="DN17" s="4">
        <v>97.78354600000003</v>
      </c>
      <c r="DO17" s="4">
        <v>569.025708</v>
      </c>
      <c r="DP17" s="4">
        <v>8902.281433999999</v>
      </c>
      <c r="DQ17" s="4">
        <v>10.991804</v>
      </c>
      <c r="DR17" s="4">
        <v>619.66941</v>
      </c>
      <c r="DS17" s="4">
        <v>158.917694</v>
      </c>
      <c r="DT17" s="4">
        <v>398.061394</v>
      </c>
      <c r="DU17" s="4">
        <v>6680.637524000001</v>
      </c>
      <c r="DV17" s="4">
        <v>1309.8057659999997</v>
      </c>
      <c r="DW17" s="4">
        <v>0</v>
      </c>
      <c r="DX17" s="4">
        <v>5821.001549999999</v>
      </c>
      <c r="DY17" s="4">
        <v>366.11465000000004</v>
      </c>
      <c r="DZ17" s="4">
        <v>65.493644</v>
      </c>
      <c r="EA17" s="4">
        <v>1402.1116940000002</v>
      </c>
      <c r="EB17" s="4">
        <v>2115.13128</v>
      </c>
      <c r="EC17" s="4">
        <v>6725.57515</v>
      </c>
      <c r="ED17" s="4">
        <v>19165.433758</v>
      </c>
      <c r="EE17" s="4">
        <v>3851.2963179999992</v>
      </c>
      <c r="EF17" s="4">
        <v>0</v>
      </c>
      <c r="EG17" s="4">
        <v>0</v>
      </c>
      <c r="EH17" s="4">
        <v>0</v>
      </c>
      <c r="EI17" s="4">
        <v>10303.631163999999</v>
      </c>
      <c r="EJ17" s="4">
        <v>34806.328044</v>
      </c>
      <c r="EK17" s="4">
        <v>11.105820000000001</v>
      </c>
      <c r="EL17" s="4">
        <v>0</v>
      </c>
      <c r="EM17" s="4">
        <v>5375.592835999998</v>
      </c>
      <c r="EN17" s="4">
        <v>280.73351</v>
      </c>
      <c r="EO17" s="4">
        <v>5334.83562</v>
      </c>
      <c r="EP17" s="4">
        <v>33.900476000000005</v>
      </c>
      <c r="EQ17" s="4">
        <v>1714.555942</v>
      </c>
      <c r="ER17" s="4">
        <v>655.1463500000001</v>
      </c>
      <c r="ES17" s="4">
        <v>2.2443</v>
      </c>
      <c r="ET17" s="4">
        <v>0</v>
      </c>
      <c r="EU17" s="4">
        <v>5362.275028000002</v>
      </c>
      <c r="EV17" s="4">
        <v>24262.308334000005</v>
      </c>
      <c r="EW17" s="4">
        <v>529.0000379999999</v>
      </c>
      <c r="EX17" s="4">
        <v>651.1350760000001</v>
      </c>
      <c r="EY17" s="4">
        <v>57.502556000000006</v>
      </c>
      <c r="EZ17" s="4">
        <v>82.454734</v>
      </c>
      <c r="FA17" s="4">
        <v>3593.6732960000004</v>
      </c>
      <c r="FB17" s="4">
        <v>1198.9507939999999</v>
      </c>
      <c r="FC17" s="4">
        <v>2295.116952</v>
      </c>
      <c r="FD17" s="4">
        <v>241.65504600000003</v>
      </c>
      <c r="FE17" s="4">
        <v>411.7748040000001</v>
      </c>
      <c r="FF17" s="4">
        <v>8850.622316</v>
      </c>
      <c r="FG17" s="4">
        <v>0</v>
      </c>
      <c r="FH17" s="4">
        <v>83.53604</v>
      </c>
      <c r="FI17" s="4">
        <v>153.73799599999998</v>
      </c>
      <c r="FJ17" s="4">
        <v>1571.599078</v>
      </c>
      <c r="FK17" s="4">
        <v>10490.957746</v>
      </c>
      <c r="FL17" s="4">
        <v>834.6256759999999</v>
      </c>
      <c r="FM17" s="4">
        <v>1649.459088</v>
      </c>
      <c r="FN17" s="4">
        <v>15203.447585999998</v>
      </c>
      <c r="FO17" s="4">
        <v>418.749514</v>
      </c>
      <c r="FP17" s="4">
        <v>14314.947774</v>
      </c>
      <c r="FQ17" s="4">
        <v>180805.74623000002</v>
      </c>
      <c r="FR17" s="4">
        <v>501.452464</v>
      </c>
      <c r="FS17" s="4">
        <v>64370.68608200001</v>
      </c>
      <c r="FT17" s="4">
        <v>1954.3723280000002</v>
      </c>
      <c r="FU17" s="4">
        <v>2.33744</v>
      </c>
      <c r="FV17" s="4">
        <v>2299.384948</v>
      </c>
      <c r="FW17" s="4">
        <v>4617.20671</v>
      </c>
      <c r="FX17" s="4">
        <v>362.45475799999997</v>
      </c>
      <c r="FY17" s="4">
        <v>8982.732616000001</v>
      </c>
      <c r="FZ17" s="4">
        <v>202.579212</v>
      </c>
      <c r="GA17" s="4">
        <v>658.7040659999999</v>
      </c>
      <c r="GB17" s="4"/>
      <c r="GC17" s="4">
        <v>40549.394236</v>
      </c>
      <c r="GD17" s="4">
        <v>22920.926566000002</v>
      </c>
      <c r="GE17" s="4">
        <v>40170.17437</v>
      </c>
      <c r="GF17" s="4">
        <v>197245.71018199998</v>
      </c>
      <c r="GG17" s="4">
        <v>44582.45742400001</v>
      </c>
      <c r="GH17" s="4">
        <v>36086.983288</v>
      </c>
      <c r="GI17" s="4">
        <v>205466.692768</v>
      </c>
      <c r="GJ17" s="4">
        <v>86693.19515400003</v>
      </c>
      <c r="GK17" s="4">
        <v>156029.375146</v>
      </c>
      <c r="GL17" s="4">
        <v>77703.575174</v>
      </c>
      <c r="GM17" s="4">
        <v>10435.393141999999</v>
      </c>
      <c r="GN17" s="4">
        <v>917883.87745</v>
      </c>
      <c r="GO17" s="4"/>
      <c r="GP17" s="4">
        <v>15635.180502000001</v>
      </c>
      <c r="GQ17" s="4">
        <v>381571.5772120002</v>
      </c>
      <c r="GR17" s="4">
        <v>118770.96707399999</v>
      </c>
      <c r="GS17" s="4">
        <v>401906.15266200004</v>
      </c>
      <c r="GT17" s="4"/>
      <c r="GU17" s="4"/>
    </row>
    <row r="18" spans="3:203" ht="12.75">
      <c r="C18" t="s">
        <v>20</v>
      </c>
      <c r="D18" t="s">
        <v>286</v>
      </c>
      <c r="E18" s="4">
        <v>0</v>
      </c>
      <c r="F18" s="4">
        <v>36.823133333333324</v>
      </c>
      <c r="G18" s="4">
        <v>223.49173666666667</v>
      </c>
      <c r="H18" s="4">
        <v>26.19173733333333</v>
      </c>
      <c r="I18" s="4">
        <v>1333.7587080000003</v>
      </c>
      <c r="J18" s="4">
        <v>57.130919999999996</v>
      </c>
      <c r="K18" s="4">
        <v>790.9470413333333</v>
      </c>
      <c r="L18" s="4">
        <v>122.38702</v>
      </c>
      <c r="M18" s="4">
        <v>151.23546666666664</v>
      </c>
      <c r="N18" s="4">
        <v>0.00783</v>
      </c>
      <c r="O18" s="4">
        <v>0</v>
      </c>
      <c r="P18" s="4">
        <v>602.8662653333334</v>
      </c>
      <c r="Q18" s="4">
        <v>1080.071</v>
      </c>
      <c r="R18" s="4">
        <v>24.236279999999994</v>
      </c>
      <c r="S18" s="4">
        <v>0.87828</v>
      </c>
      <c r="T18" s="4">
        <v>155.40346466666668</v>
      </c>
      <c r="U18" s="4">
        <v>3.6870533333333326</v>
      </c>
      <c r="V18" s="4">
        <v>122.91568933333332</v>
      </c>
      <c r="W18" s="4">
        <v>44.29484</v>
      </c>
      <c r="X18" s="4">
        <v>3.828465333333333</v>
      </c>
      <c r="Y18" s="4">
        <v>1407.1744073333334</v>
      </c>
      <c r="Z18" s="4">
        <v>0.018060000000000003</v>
      </c>
      <c r="AA18" s="4">
        <v>301.3678500000001</v>
      </c>
      <c r="AB18" s="4">
        <v>50.37117333333334</v>
      </c>
      <c r="AC18" s="4">
        <v>25.611493333333335</v>
      </c>
      <c r="AD18" s="4">
        <v>123.42711266666666</v>
      </c>
      <c r="AE18" s="4">
        <v>84.80859733333334</v>
      </c>
      <c r="AF18" s="4">
        <v>1894.7159399999996</v>
      </c>
      <c r="AG18" s="4">
        <v>2.8056666666666663</v>
      </c>
      <c r="AH18" s="4">
        <v>26.087921666666666</v>
      </c>
      <c r="AI18" s="4">
        <v>74.60552733333333</v>
      </c>
      <c r="AJ18" s="4">
        <v>102.00244666666667</v>
      </c>
      <c r="AK18" s="4">
        <v>11604.420518666666</v>
      </c>
      <c r="AL18" s="4">
        <v>130.14378333333332</v>
      </c>
      <c r="AM18" s="4">
        <v>2.384798666666667</v>
      </c>
      <c r="AN18" s="4">
        <v>145.53837633333336</v>
      </c>
      <c r="AO18" s="4">
        <v>3.5177279999999995</v>
      </c>
      <c r="AP18" s="4">
        <v>10.49808</v>
      </c>
      <c r="AQ18" s="4">
        <v>263.0735933333333</v>
      </c>
      <c r="AR18" s="4">
        <v>87.08059333333333</v>
      </c>
      <c r="AS18" s="4">
        <v>22.62945</v>
      </c>
      <c r="AT18" s="4">
        <v>14.593070666666668</v>
      </c>
      <c r="AU18" s="4">
        <v>358.37009666666665</v>
      </c>
      <c r="AV18" s="4">
        <v>505.79656666666665</v>
      </c>
      <c r="AW18" s="4">
        <v>273.99784333333326</v>
      </c>
      <c r="AX18" s="4">
        <v>0</v>
      </c>
      <c r="AY18" s="4">
        <v>16.13326466666667</v>
      </c>
      <c r="AZ18" s="4">
        <v>80.73043333333334</v>
      </c>
      <c r="BA18" s="4">
        <v>608.8123633333333</v>
      </c>
      <c r="BB18" s="4">
        <v>37.01001733333334</v>
      </c>
      <c r="BC18" s="4">
        <v>0</v>
      </c>
      <c r="BD18" s="4">
        <v>18.491924000000004</v>
      </c>
      <c r="BE18" s="4">
        <v>78.85531</v>
      </c>
      <c r="BF18" s="4">
        <v>329.03522666666663</v>
      </c>
      <c r="BG18" s="4">
        <v>347.52715066666667</v>
      </c>
      <c r="BH18" s="4">
        <v>0.5435126666666666</v>
      </c>
      <c r="BI18" s="4">
        <v>242.06155333333328</v>
      </c>
      <c r="BJ18" s="4">
        <v>1176.2371066666667</v>
      </c>
      <c r="BK18" s="4">
        <v>0.4801666666666667</v>
      </c>
      <c r="BL18" s="4">
        <v>0.021999999999999995</v>
      </c>
      <c r="BM18" s="4">
        <v>2.94478</v>
      </c>
      <c r="BN18" s="4">
        <v>11.751579333333334</v>
      </c>
      <c r="BO18" s="4">
        <v>84.57469999999999</v>
      </c>
      <c r="BP18" s="4">
        <v>1162.19198</v>
      </c>
      <c r="BQ18" s="4">
        <v>54.905159999999995</v>
      </c>
      <c r="BR18" s="4">
        <v>245.4444166666667</v>
      </c>
      <c r="BS18" s="4">
        <v>0</v>
      </c>
      <c r="BT18" s="4">
        <v>26.640790666666668</v>
      </c>
      <c r="BU18" s="4">
        <v>40.03056466666666</v>
      </c>
      <c r="BV18" s="4">
        <v>7.09951</v>
      </c>
      <c r="BW18" s="4">
        <v>11.624687333333334</v>
      </c>
      <c r="BX18" s="4">
        <v>17.44184</v>
      </c>
      <c r="BY18" s="4">
        <v>30.63223966666667</v>
      </c>
      <c r="BZ18" s="4">
        <v>354.7872333333333</v>
      </c>
      <c r="CA18" s="4">
        <v>0.1672733333333333</v>
      </c>
      <c r="CB18" s="4">
        <v>16647.326331999997</v>
      </c>
      <c r="CC18" s="4">
        <v>572.8507</v>
      </c>
      <c r="CD18" s="4">
        <v>897.9072386666667</v>
      </c>
      <c r="CE18" s="4">
        <v>0</v>
      </c>
      <c r="CF18" s="4">
        <v>46.40259333333333</v>
      </c>
      <c r="CG18" s="4">
        <v>19.343826666666665</v>
      </c>
      <c r="CH18" s="4">
        <v>708.7747933333334</v>
      </c>
      <c r="CI18" s="4">
        <v>0.36032333333333333</v>
      </c>
      <c r="CJ18" s="4">
        <v>149.1424133333333</v>
      </c>
      <c r="CK18" s="4">
        <v>12.824430000000001</v>
      </c>
      <c r="CL18" s="4">
        <v>1341.4609393333333</v>
      </c>
      <c r="CM18" s="4">
        <v>82.76370333333334</v>
      </c>
      <c r="CN18" s="4">
        <v>143.43823333333333</v>
      </c>
      <c r="CO18" s="4">
        <v>65.90930666666667</v>
      </c>
      <c r="CP18" s="4">
        <v>0.28228666666666663</v>
      </c>
      <c r="CQ18" s="4">
        <v>115.17837333333333</v>
      </c>
      <c r="CR18" s="4">
        <v>117.81777999999998</v>
      </c>
      <c r="CS18" s="4">
        <v>132.2810933333333</v>
      </c>
      <c r="CT18" s="4">
        <v>10.372888666666665</v>
      </c>
      <c r="CU18" s="4">
        <v>4.945736666666666</v>
      </c>
      <c r="CV18" s="4">
        <v>7.924016666666666</v>
      </c>
      <c r="CW18" s="4">
        <v>48.10138333333333</v>
      </c>
      <c r="CX18" s="4">
        <v>379.85619333333324</v>
      </c>
      <c r="CY18" s="4">
        <v>46.14233999999999</v>
      </c>
      <c r="CZ18" s="4">
        <v>121.99714466666664</v>
      </c>
      <c r="DA18" s="4">
        <v>115.53937133333332</v>
      </c>
      <c r="DB18" s="4">
        <v>18.490976</v>
      </c>
      <c r="DC18" s="4">
        <v>109.59098333333334</v>
      </c>
      <c r="DD18" s="4">
        <v>0.8126066666666666</v>
      </c>
      <c r="DE18" s="4">
        <v>0</v>
      </c>
      <c r="DF18" s="4">
        <v>6.85359</v>
      </c>
      <c r="DG18" s="4">
        <v>0.41695999999999994</v>
      </c>
      <c r="DH18" s="4">
        <v>577.4254033333334</v>
      </c>
      <c r="DI18" s="4">
        <v>119.19495666666668</v>
      </c>
      <c r="DJ18" s="4">
        <v>21.602106666666668</v>
      </c>
      <c r="DK18" s="4">
        <v>434.47310799999997</v>
      </c>
      <c r="DL18" s="4">
        <v>75.60166000000001</v>
      </c>
      <c r="DM18" s="4">
        <v>778.7364316666667</v>
      </c>
      <c r="DN18" s="4">
        <v>5.871680666666668</v>
      </c>
      <c r="DO18" s="4">
        <v>207.69573333333327</v>
      </c>
      <c r="DP18" s="4">
        <v>141.18205</v>
      </c>
      <c r="DQ18" s="4">
        <v>0.03767999999999999</v>
      </c>
      <c r="DR18" s="4">
        <v>32.909593333333326</v>
      </c>
      <c r="DS18" s="4">
        <v>22.559402000000002</v>
      </c>
      <c r="DT18" s="4">
        <v>237.53285133333333</v>
      </c>
      <c r="DU18" s="4">
        <v>833.4817</v>
      </c>
      <c r="DV18" s="4">
        <v>63.78355333333334</v>
      </c>
      <c r="DW18" s="4">
        <v>0.11065333333333334</v>
      </c>
      <c r="DX18" s="4">
        <v>2096.9168733333345</v>
      </c>
      <c r="DY18" s="4">
        <v>10.473926666666667</v>
      </c>
      <c r="DZ18" s="4">
        <v>0.5518066666666667</v>
      </c>
      <c r="EA18" s="4">
        <v>89.77987866666666</v>
      </c>
      <c r="EB18" s="4">
        <v>216.2600493333333</v>
      </c>
      <c r="EC18" s="4">
        <v>551.1982673333333</v>
      </c>
      <c r="ED18" s="4">
        <v>2270.8586499999997</v>
      </c>
      <c r="EE18" s="4">
        <v>80.86679333333332</v>
      </c>
      <c r="EF18" s="4">
        <v>0</v>
      </c>
      <c r="EG18" s="4">
        <v>0</v>
      </c>
      <c r="EH18" s="4">
        <v>0.275696</v>
      </c>
      <c r="EI18" s="4">
        <v>891.6082299999998</v>
      </c>
      <c r="EJ18" s="4">
        <v>12474.239583333332</v>
      </c>
      <c r="EK18" s="4">
        <v>39.222649999999994</v>
      </c>
      <c r="EL18" s="4">
        <v>0.00028000000000000003</v>
      </c>
      <c r="EM18" s="4">
        <v>56.42667</v>
      </c>
      <c r="EN18" s="4">
        <v>137.69888</v>
      </c>
      <c r="EO18" s="4">
        <v>276.70700000000005</v>
      </c>
      <c r="EP18" s="4">
        <v>21.303596</v>
      </c>
      <c r="EQ18" s="4">
        <v>147.42646999999997</v>
      </c>
      <c r="ER18" s="4">
        <v>16.673536666666664</v>
      </c>
      <c r="ES18" s="4">
        <v>0.27659</v>
      </c>
      <c r="ET18" s="4">
        <v>0</v>
      </c>
      <c r="EU18" s="4">
        <v>153.62122333333335</v>
      </c>
      <c r="EV18" s="4">
        <v>1101.4890233333335</v>
      </c>
      <c r="EW18" s="4">
        <v>81.71576333333334</v>
      </c>
      <c r="EX18" s="4">
        <v>125.66830066666665</v>
      </c>
      <c r="EY18" s="4">
        <v>5.753928</v>
      </c>
      <c r="EZ18" s="4">
        <v>3.3916546666666663</v>
      </c>
      <c r="FA18" s="4">
        <v>233.19821000000002</v>
      </c>
      <c r="FB18" s="4">
        <v>33.88217</v>
      </c>
      <c r="FC18" s="4">
        <v>410.1372993333334</v>
      </c>
      <c r="FD18" s="4">
        <v>36.39835</v>
      </c>
      <c r="FE18" s="4">
        <v>113.52824000000001</v>
      </c>
      <c r="FF18" s="4">
        <v>607.8287460000001</v>
      </c>
      <c r="FG18" s="4">
        <v>1.68076</v>
      </c>
      <c r="FH18" s="4">
        <v>38.10203933333334</v>
      </c>
      <c r="FI18" s="4">
        <v>0.15948666666666664</v>
      </c>
      <c r="FJ18" s="4">
        <v>99.95258</v>
      </c>
      <c r="FK18" s="4">
        <v>2431.3129666666673</v>
      </c>
      <c r="FL18" s="4">
        <v>76.08</v>
      </c>
      <c r="FM18" s="4">
        <v>113.16665333333333</v>
      </c>
      <c r="FN18" s="4">
        <v>3221.661333333333</v>
      </c>
      <c r="FO18" s="4">
        <v>0</v>
      </c>
      <c r="FP18" s="4">
        <v>594.2821333333333</v>
      </c>
      <c r="FQ18" s="4">
        <v>5925.401576333334</v>
      </c>
      <c r="FR18" s="4">
        <v>54.720546666666664</v>
      </c>
      <c r="FS18" s="4">
        <v>19543.626386000004</v>
      </c>
      <c r="FT18" s="4">
        <v>195.40816666666663</v>
      </c>
      <c r="FU18" s="4">
        <v>0.0559</v>
      </c>
      <c r="FV18" s="4">
        <v>28.41211666666667</v>
      </c>
      <c r="FW18" s="4">
        <v>916.9183093333336</v>
      </c>
      <c r="FX18" s="4">
        <v>24.69603</v>
      </c>
      <c r="FY18" s="4">
        <v>470.89831000000004</v>
      </c>
      <c r="FZ18" s="4">
        <v>29.406646666666667</v>
      </c>
      <c r="GA18" s="4">
        <v>59.63077466666667</v>
      </c>
      <c r="GB18" s="4"/>
      <c r="GC18" s="4">
        <v>4687.872380000001</v>
      </c>
      <c r="GD18" s="4">
        <v>3766.023040666667</v>
      </c>
      <c r="GE18" s="4">
        <v>14238.765412666664</v>
      </c>
      <c r="GF18" s="4">
        <v>11984.512578666667</v>
      </c>
      <c r="GG18" s="4">
        <v>20538.11525933333</v>
      </c>
      <c r="GH18" s="4">
        <v>3688.9671430000003</v>
      </c>
      <c r="GI18" s="4">
        <v>7820.117516333334</v>
      </c>
      <c r="GJ18" s="4">
        <v>4356.607175666666</v>
      </c>
      <c r="GK18" s="4">
        <v>6251.397400000002</v>
      </c>
      <c r="GL18" s="4">
        <v>9844.05986</v>
      </c>
      <c r="GM18" s="4">
        <v>825.344404</v>
      </c>
      <c r="GN18" s="4">
        <v>88001.78217033333</v>
      </c>
      <c r="GO18" s="4"/>
      <c r="GP18" s="4">
        <v>4353.2659336666675</v>
      </c>
      <c r="GQ18" s="4">
        <v>44055.27086299999</v>
      </c>
      <c r="GR18" s="4">
        <v>24375.766359333327</v>
      </c>
      <c r="GS18" s="4">
        <v>15217.479014333336</v>
      </c>
      <c r="GT18" s="4"/>
      <c r="GU18" s="4"/>
    </row>
    <row r="19" spans="3:203" ht="12.75">
      <c r="C19" t="s">
        <v>21</v>
      </c>
      <c r="D19" t="s">
        <v>286</v>
      </c>
      <c r="E19" s="4">
        <v>1071.9783373691316</v>
      </c>
      <c r="F19" s="4">
        <v>511.09077028355364</v>
      </c>
      <c r="G19" s="4">
        <v>805.4736490000712</v>
      </c>
      <c r="H19" s="4">
        <v>69.27</v>
      </c>
      <c r="I19" s="4">
        <v>55109.3132574147</v>
      </c>
      <c r="J19" s="4">
        <v>43.57906386955855</v>
      </c>
      <c r="K19" s="4">
        <v>16430.89985827722</v>
      </c>
      <c r="L19" s="4">
        <v>3125.369476765184</v>
      </c>
      <c r="M19" s="4">
        <v>135.0589510279917</v>
      </c>
      <c r="N19" s="4">
        <v>26.995333688551728</v>
      </c>
      <c r="O19" s="4">
        <v>20.969847866461137</v>
      </c>
      <c r="P19" s="4">
        <v>21791.34307353893</v>
      </c>
      <c r="Q19" s="4">
        <v>2870.456245845119</v>
      </c>
      <c r="R19" s="4">
        <v>1182.94432</v>
      </c>
      <c r="S19" s="4">
        <v>209.52957078608966</v>
      </c>
      <c r="T19" s="4">
        <v>2522.6523008432537</v>
      </c>
      <c r="U19" s="4">
        <v>57.463292261454534</v>
      </c>
      <c r="V19" s="4">
        <v>33.70106286199949</v>
      </c>
      <c r="W19" s="4">
        <v>1324.9603005010663</v>
      </c>
      <c r="X19" s="4">
        <v>20.104402416000006</v>
      </c>
      <c r="Y19" s="4">
        <v>18046.10256</v>
      </c>
      <c r="Z19" s="4">
        <v>13.521572729999999</v>
      </c>
      <c r="AA19" s="4">
        <v>5447.998542380294</v>
      </c>
      <c r="AB19" s="4">
        <v>949.426655277059</v>
      </c>
      <c r="AC19" s="4">
        <v>999.0945685351098</v>
      </c>
      <c r="AD19" s="4">
        <v>47.07561625199932</v>
      </c>
      <c r="AE19" s="4">
        <v>400.735825910141</v>
      </c>
      <c r="AF19" s="4">
        <v>33958.71507382031</v>
      </c>
      <c r="AG19" s="4">
        <v>0.2460039079999916</v>
      </c>
      <c r="AH19" s="4">
        <v>18.711381018000107</v>
      </c>
      <c r="AI19" s="4">
        <v>30.80695</v>
      </c>
      <c r="AJ19" s="4">
        <v>225.7791356939998</v>
      </c>
      <c r="AK19" s="4">
        <v>275026.392466125</v>
      </c>
      <c r="AL19" s="4">
        <v>1104.181269529997</v>
      </c>
      <c r="AM19" s="4">
        <v>62.80108057188089</v>
      </c>
      <c r="AN19" s="4">
        <v>7405.524763886236</v>
      </c>
      <c r="AO19" s="4">
        <v>278.7215738486282</v>
      </c>
      <c r="AP19" s="4">
        <v>812.2879374472691</v>
      </c>
      <c r="AQ19" s="4">
        <v>6588.411167279512</v>
      </c>
      <c r="AR19" s="4">
        <v>3768.7265557192395</v>
      </c>
      <c r="AS19" s="4">
        <v>1094.1738468791489</v>
      </c>
      <c r="AT19" s="4">
        <v>97.78860976879385</v>
      </c>
      <c r="AU19" s="4">
        <v>6129.969617920422</v>
      </c>
      <c r="AV19" s="4">
        <v>9166.924268246838</v>
      </c>
      <c r="AW19" s="4">
        <v>4174.492404035139</v>
      </c>
      <c r="AX19" s="4">
        <v>15.47071</v>
      </c>
      <c r="AY19" s="4">
        <v>29.234210364000578</v>
      </c>
      <c r="AZ19" s="4">
        <v>1682.3862260382134</v>
      </c>
      <c r="BA19" s="4">
        <v>16267.232055678487</v>
      </c>
      <c r="BB19" s="4">
        <v>529.3871174383123</v>
      </c>
      <c r="BC19" s="4">
        <v>62.1399821062603</v>
      </c>
      <c r="BD19" s="4">
        <v>0.047</v>
      </c>
      <c r="BE19" s="4">
        <v>520.6585638283707</v>
      </c>
      <c r="BF19" s="4">
        <v>72.8335</v>
      </c>
      <c r="BG19" s="4">
        <v>72.8805</v>
      </c>
      <c r="BH19" s="4">
        <v>442.58454737466866</v>
      </c>
      <c r="BI19" s="4">
        <v>1864.083481221259</v>
      </c>
      <c r="BJ19" s="4">
        <v>40009.673326609525</v>
      </c>
      <c r="BK19" s="4">
        <v>13.700124119101236</v>
      </c>
      <c r="BL19" s="4">
        <v>68.3544874441</v>
      </c>
      <c r="BM19" s="4">
        <v>254.80460488568124</v>
      </c>
      <c r="BN19" s="4">
        <v>165.46618202273484</v>
      </c>
      <c r="BO19" s="4">
        <v>48.73813740204429</v>
      </c>
      <c r="BP19" s="4">
        <v>24774.57695292859</v>
      </c>
      <c r="BQ19" s="4">
        <v>7579.187105837223</v>
      </c>
      <c r="BR19" s="4">
        <v>6323.665678778115</v>
      </c>
      <c r="BS19" s="4">
        <v>24.101898049503387</v>
      </c>
      <c r="BT19" s="4">
        <v>1095.1269997239592</v>
      </c>
      <c r="BU19" s="4">
        <v>730.0659083268898</v>
      </c>
      <c r="BV19" s="4">
        <v>56.64323375860177</v>
      </c>
      <c r="BW19" s="4">
        <v>714.0018199452826</v>
      </c>
      <c r="BX19" s="4">
        <v>185.0664007721078</v>
      </c>
      <c r="BY19" s="4">
        <v>479.02767712914454</v>
      </c>
      <c r="BZ19" s="4">
        <v>14393.93711525586</v>
      </c>
      <c r="CA19" s="4">
        <v>12.315039999999998</v>
      </c>
      <c r="CB19" s="4">
        <v>7073.901810000001</v>
      </c>
      <c r="CC19" s="4">
        <v>69017.80865824949</v>
      </c>
      <c r="CD19" s="4">
        <v>6849.070374958674</v>
      </c>
      <c r="CE19" s="4">
        <v>1043.861876783167</v>
      </c>
      <c r="CF19" s="4">
        <v>217.14670999999998</v>
      </c>
      <c r="CG19" s="4">
        <v>573.4868200000001</v>
      </c>
      <c r="CH19" s="4">
        <v>14707.51031035278</v>
      </c>
      <c r="CI19" s="4">
        <v>171.28416669717615</v>
      </c>
      <c r="CJ19" s="4">
        <v>4329.2007161064375</v>
      </c>
      <c r="CK19" s="4">
        <v>71.57284705567784</v>
      </c>
      <c r="CL19" s="4">
        <v>14939.093456144188</v>
      </c>
      <c r="CM19" s="4">
        <v>78.0408577072024</v>
      </c>
      <c r="CN19" s="4">
        <v>3801.948591309136</v>
      </c>
      <c r="CO19" s="4">
        <v>1029.3037173820999</v>
      </c>
      <c r="CP19" s="4">
        <v>70.5034</v>
      </c>
      <c r="CQ19" s="4">
        <v>1910.1785573412628</v>
      </c>
      <c r="CR19" s="4">
        <v>35.61738</v>
      </c>
      <c r="CS19" s="4">
        <v>805.4605016999652</v>
      </c>
      <c r="CT19" s="4">
        <v>369.7493109044723</v>
      </c>
      <c r="CU19" s="4">
        <v>1.44</v>
      </c>
      <c r="CV19" s="4">
        <v>434.6370180214795</v>
      </c>
      <c r="CW19" s="4">
        <v>579.3519493005429</v>
      </c>
      <c r="CX19" s="4">
        <v>2304.4399311900925</v>
      </c>
      <c r="CY19" s="4">
        <v>621.3425053117396</v>
      </c>
      <c r="CZ19" s="4">
        <v>206.60568650900035</v>
      </c>
      <c r="DA19" s="4">
        <v>4920.695775332075</v>
      </c>
      <c r="DB19" s="4">
        <v>31913.987338773462</v>
      </c>
      <c r="DC19" s="4">
        <v>33.01809</v>
      </c>
      <c r="DD19" s="4">
        <v>21.701999999999998</v>
      </c>
      <c r="DE19" s="4">
        <v>80.24306608798423</v>
      </c>
      <c r="DF19" s="4">
        <v>101.22281999999998</v>
      </c>
      <c r="DG19" s="4">
        <v>436.69956507453844</v>
      </c>
      <c r="DH19" s="4">
        <v>9242.657971371456</v>
      </c>
      <c r="DI19" s="4">
        <v>2574.1999089118517</v>
      </c>
      <c r="DJ19" s="4">
        <v>4.41993</v>
      </c>
      <c r="DK19" s="4">
        <v>1784.1274470225376</v>
      </c>
      <c r="DL19" s="4">
        <v>4443.959157834133</v>
      </c>
      <c r="DM19" s="4">
        <v>391.28238000000005</v>
      </c>
      <c r="DN19" s="4">
        <v>258.22812</v>
      </c>
      <c r="DO19" s="4">
        <v>190.44313308166863</v>
      </c>
      <c r="DP19" s="4">
        <v>2977.62514</v>
      </c>
      <c r="DQ19" s="4">
        <v>19.68868</v>
      </c>
      <c r="DR19" s="4">
        <v>95.67544071200001</v>
      </c>
      <c r="DS19" s="4">
        <v>88.73250540600019</v>
      </c>
      <c r="DT19" s="4">
        <v>3016.0228201687496</v>
      </c>
      <c r="DU19" s="4">
        <v>45923.03270193318</v>
      </c>
      <c r="DV19" s="4">
        <v>311.1600932132277</v>
      </c>
      <c r="DW19" s="4">
        <v>159.71634706493091</v>
      </c>
      <c r="DX19" s="4">
        <v>3474.8610650016217</v>
      </c>
      <c r="DY19" s="4">
        <v>59.349211038000185</v>
      </c>
      <c r="DZ19" s="4">
        <v>1610.465481936613</v>
      </c>
      <c r="EA19" s="4">
        <v>176.53394</v>
      </c>
      <c r="EB19" s="4">
        <v>1347.1583044882752</v>
      </c>
      <c r="EC19" s="4">
        <v>23051.09504214607</v>
      </c>
      <c r="ED19" s="4">
        <v>24298.584818054565</v>
      </c>
      <c r="EE19" s="4">
        <v>998.2868487323005</v>
      </c>
      <c r="EF19" s="4">
        <v>12.020492182699995</v>
      </c>
      <c r="EG19" s="4">
        <v>13.345954794732455</v>
      </c>
      <c r="EH19" s="4">
        <v>56.80786394602219</v>
      </c>
      <c r="EI19" s="4">
        <v>16350.875765168072</v>
      </c>
      <c r="EJ19" s="4">
        <v>56240.69251034179</v>
      </c>
      <c r="EK19" s="4">
        <v>1164.7971112913065</v>
      </c>
      <c r="EL19" s="4">
        <v>85.849332787685</v>
      </c>
      <c r="EM19" s="4">
        <v>2880.4053588025877</v>
      </c>
      <c r="EN19" s="4">
        <v>237.90920791887066</v>
      </c>
      <c r="EO19" s="4">
        <v>5301.926251893885</v>
      </c>
      <c r="EP19" s="4">
        <v>117.02850651335973</v>
      </c>
      <c r="EQ19" s="4">
        <v>3036.954650326417</v>
      </c>
      <c r="ER19" s="4">
        <v>518.8286172267933</v>
      </c>
      <c r="ES19" s="4">
        <v>443.93709188381933</v>
      </c>
      <c r="ET19" s="4">
        <v>4.972620000000039</v>
      </c>
      <c r="EU19" s="4">
        <v>16328.961608100908</v>
      </c>
      <c r="EV19" s="4">
        <v>15461.964088686265</v>
      </c>
      <c r="EW19" s="4">
        <v>3598.6634241804145</v>
      </c>
      <c r="EX19" s="4">
        <v>186.48171</v>
      </c>
      <c r="EY19" s="4">
        <v>81.06801676323036</v>
      </c>
      <c r="EZ19" s="4">
        <v>61.85405</v>
      </c>
      <c r="FA19" s="4">
        <v>2462.7417644247657</v>
      </c>
      <c r="FB19" s="4">
        <v>390.86338971370003</v>
      </c>
      <c r="FC19" s="4">
        <v>2914.58678253397</v>
      </c>
      <c r="FD19" s="4">
        <v>123.78430926568447</v>
      </c>
      <c r="FE19" s="4">
        <v>124.94839700999943</v>
      </c>
      <c r="FF19" s="4">
        <v>26500.018596511767</v>
      </c>
      <c r="FG19" s="4">
        <v>0.05407199999996237</v>
      </c>
      <c r="FH19" s="4">
        <v>1561.3259092510546</v>
      </c>
      <c r="FI19" s="4">
        <v>113.98506012992513</v>
      </c>
      <c r="FJ19" s="4">
        <v>123.09862</v>
      </c>
      <c r="FK19" s="4">
        <v>25798.39334958239</v>
      </c>
      <c r="FL19" s="4">
        <v>1214.7694148192345</v>
      </c>
      <c r="FM19" s="4">
        <v>4612.836034260298</v>
      </c>
      <c r="FN19" s="4">
        <v>30546.412357117842</v>
      </c>
      <c r="FO19" s="4">
        <v>2018.5893396927352</v>
      </c>
      <c r="FP19" s="4">
        <v>13045.484168323066</v>
      </c>
      <c r="FQ19" s="4">
        <v>265791.95287375874</v>
      </c>
      <c r="FR19" s="4">
        <v>42.44444911550002</v>
      </c>
      <c r="FS19" s="4">
        <v>115534.95315993593</v>
      </c>
      <c r="FT19" s="4">
        <v>1257.4312511309113</v>
      </c>
      <c r="FU19" s="4">
        <v>172.41616930313597</v>
      </c>
      <c r="FV19" s="4">
        <v>145.04185180000118</v>
      </c>
      <c r="FW19" s="4">
        <v>19521.31724057038</v>
      </c>
      <c r="FX19" s="4">
        <v>72.01684284199996</v>
      </c>
      <c r="FY19" s="4">
        <v>11535.784230652724</v>
      </c>
      <c r="FZ19" s="4">
        <v>25.16260075800014</v>
      </c>
      <c r="GA19" s="4">
        <v>134.38108</v>
      </c>
      <c r="GB19" s="4"/>
      <c r="GC19" s="4">
        <v>55891.64656099316</v>
      </c>
      <c r="GD19" s="4">
        <v>112754.23421206139</v>
      </c>
      <c r="GE19" s="4">
        <v>75685.94949904307</v>
      </c>
      <c r="GF19" s="4">
        <v>284191.26542092266</v>
      </c>
      <c r="GG19" s="4">
        <v>44107.72451039189</v>
      </c>
      <c r="GH19" s="4">
        <v>170491.77789723314</v>
      </c>
      <c r="GI19" s="4">
        <v>299750.66794757906</v>
      </c>
      <c r="GJ19" s="4">
        <v>92974.61548296164</v>
      </c>
      <c r="GK19" s="4">
        <v>132061.60519378394</v>
      </c>
      <c r="GL19" s="4">
        <v>121326.82301863514</v>
      </c>
      <c r="GM19" s="4">
        <v>19369.871089719236</v>
      </c>
      <c r="GN19" s="4">
        <v>1408606.1808333243</v>
      </c>
      <c r="GO19" s="4"/>
      <c r="GP19" s="4">
        <v>65487.16390249379</v>
      </c>
      <c r="GQ19" s="4">
        <v>676308.3706762933</v>
      </c>
      <c r="GR19" s="4">
        <v>197240.14866997785</v>
      </c>
      <c r="GS19" s="4">
        <v>469570.4975845595</v>
      </c>
      <c r="GT19" s="4"/>
      <c r="GU19" s="4"/>
    </row>
    <row r="20" spans="3:203" ht="12.75">
      <c r="C20" t="s">
        <v>22</v>
      </c>
      <c r="D20" t="s">
        <v>286</v>
      </c>
      <c r="E20" s="4">
        <v>18617.013999358136</v>
      </c>
      <c r="F20" s="4">
        <v>3974.3697093549076</v>
      </c>
      <c r="G20" s="4">
        <v>13173.278937690066</v>
      </c>
      <c r="H20" s="4">
        <v>13304.802922931489</v>
      </c>
      <c r="I20" s="4">
        <v>241465.04599241877</v>
      </c>
      <c r="J20" s="4">
        <v>1905.1821760391913</v>
      </c>
      <c r="K20" s="4">
        <v>192433.21732236506</v>
      </c>
      <c r="L20" s="4">
        <v>11080.643159153777</v>
      </c>
      <c r="M20" s="4">
        <v>9163.82686063863</v>
      </c>
      <c r="N20" s="4">
        <v>32.634951286019906</v>
      </c>
      <c r="O20" s="4">
        <v>63.48922102642089</v>
      </c>
      <c r="P20" s="4">
        <v>58926.04111047171</v>
      </c>
      <c r="Q20" s="4">
        <v>13061.30653501971</v>
      </c>
      <c r="R20" s="4">
        <v>16844.84666381353</v>
      </c>
      <c r="S20" s="4">
        <v>235.18116047831336</v>
      </c>
      <c r="T20" s="4">
        <v>3795.2664867611225</v>
      </c>
      <c r="U20" s="4">
        <v>909.9703415365536</v>
      </c>
      <c r="V20" s="4">
        <v>34015.5197130756</v>
      </c>
      <c r="W20" s="4">
        <v>1396.0480893208696</v>
      </c>
      <c r="X20" s="4">
        <v>6911.571077092988</v>
      </c>
      <c r="Y20" s="4">
        <v>682640.5637257844</v>
      </c>
      <c r="Z20" s="4">
        <v>38.19942545693811</v>
      </c>
      <c r="AA20" s="4">
        <v>4352.399889432021</v>
      </c>
      <c r="AB20" s="4">
        <v>18693.031721309988</v>
      </c>
      <c r="AC20" s="4">
        <v>1241.5064093383269</v>
      </c>
      <c r="AD20" s="4">
        <v>9311.753505400196</v>
      </c>
      <c r="AE20" s="4">
        <v>19381.35916134469</v>
      </c>
      <c r="AF20" s="4">
        <v>60419.69697003681</v>
      </c>
      <c r="AG20" s="4">
        <v>158.02225994447195</v>
      </c>
      <c r="AH20" s="4">
        <v>10686.82753157645</v>
      </c>
      <c r="AI20" s="4">
        <v>20779.155605591826</v>
      </c>
      <c r="AJ20" s="4">
        <v>21440.645944613003</v>
      </c>
      <c r="AK20" s="4">
        <v>633225.3797747712</v>
      </c>
      <c r="AL20" s="4">
        <v>99660.19165414954</v>
      </c>
      <c r="AM20" s="4">
        <v>190.36296429376586</v>
      </c>
      <c r="AN20" s="4">
        <v>3695.544490252858</v>
      </c>
      <c r="AO20" s="4">
        <v>415.0684132397094</v>
      </c>
      <c r="AP20" s="4">
        <v>5877.663085343879</v>
      </c>
      <c r="AQ20" s="4">
        <v>5611.836274861851</v>
      </c>
      <c r="AR20" s="4">
        <v>566.9648227038374</v>
      </c>
      <c r="AS20" s="4">
        <v>14628.13236050395</v>
      </c>
      <c r="AT20" s="4">
        <v>408.5488812573636</v>
      </c>
      <c r="AU20" s="4">
        <v>7489.407491122702</v>
      </c>
      <c r="AV20" s="4">
        <v>10719.894560818651</v>
      </c>
      <c r="AW20" s="4">
        <v>11216.533383607086</v>
      </c>
      <c r="AX20" s="4">
        <v>1226.532537107636</v>
      </c>
      <c r="AY20" s="4">
        <v>9817.177986549488</v>
      </c>
      <c r="AZ20" s="4">
        <v>21261.831334991795</v>
      </c>
      <c r="BA20" s="4">
        <v>28361.017067261073</v>
      </c>
      <c r="BB20" s="4">
        <v>4131.511250956255</v>
      </c>
      <c r="BC20" s="4">
        <v>29.910742462217627</v>
      </c>
      <c r="BD20" s="4">
        <v>6089.220966275531</v>
      </c>
      <c r="BE20" s="4">
        <v>933.6890448497322</v>
      </c>
      <c r="BF20" s="4">
        <v>96044.37083862098</v>
      </c>
      <c r="BG20" s="4">
        <v>102133.5918048965</v>
      </c>
      <c r="BH20" s="4">
        <v>1356.4757068617525</v>
      </c>
      <c r="BI20" s="4">
        <v>5259.44037199282</v>
      </c>
      <c r="BJ20" s="4">
        <v>103039.99630882208</v>
      </c>
      <c r="BK20" s="4">
        <v>39.264901284276824</v>
      </c>
      <c r="BL20" s="4">
        <v>61.4423015559</v>
      </c>
      <c r="BM20" s="4">
        <v>194.69474530764342</v>
      </c>
      <c r="BN20" s="4">
        <v>1133.9294427326377</v>
      </c>
      <c r="BO20" s="4">
        <v>4575.119242862148</v>
      </c>
      <c r="BP20" s="4">
        <v>78317.28314188436</v>
      </c>
      <c r="BQ20" s="4">
        <v>4750.248994750674</v>
      </c>
      <c r="BR20" s="4">
        <v>8097.2471096510435</v>
      </c>
      <c r="BS20" s="4">
        <v>344.258441086145</v>
      </c>
      <c r="BT20" s="4">
        <v>9262.57296538059</v>
      </c>
      <c r="BU20" s="4">
        <v>6851.215346098404</v>
      </c>
      <c r="BV20" s="4">
        <v>1487.040138253375</v>
      </c>
      <c r="BW20" s="4">
        <v>114.66144508094536</v>
      </c>
      <c r="BX20" s="4">
        <v>7323.198272409064</v>
      </c>
      <c r="BY20" s="4">
        <v>6642.9554870643115</v>
      </c>
      <c r="BZ20" s="4">
        <v>7195.685938465129</v>
      </c>
      <c r="CA20" s="4">
        <v>807.1869225580302</v>
      </c>
      <c r="CB20" s="4">
        <v>808853.3670116521</v>
      </c>
      <c r="CC20" s="4">
        <v>61937.184060040425</v>
      </c>
      <c r="CD20" s="4">
        <v>54685.475575248565</v>
      </c>
      <c r="CE20" s="4">
        <v>7977.185717236345</v>
      </c>
      <c r="CF20" s="4">
        <v>34100.654217404604</v>
      </c>
      <c r="CG20" s="4">
        <v>2663.1406720000004</v>
      </c>
      <c r="CH20" s="4">
        <v>37762.463134540645</v>
      </c>
      <c r="CI20" s="4">
        <v>1933.807494689978</v>
      </c>
      <c r="CJ20" s="4">
        <v>31368.127362899162</v>
      </c>
      <c r="CK20" s="4">
        <v>812.0227543410359</v>
      </c>
      <c r="CL20" s="4">
        <v>22018.02173445011</v>
      </c>
      <c r="CM20" s="4">
        <v>38250.81969284837</v>
      </c>
      <c r="CN20" s="4">
        <v>3438.7022979185567</v>
      </c>
      <c r="CO20" s="4">
        <v>15813.102764197023</v>
      </c>
      <c r="CP20" s="4">
        <v>350.82962971873314</v>
      </c>
      <c r="CQ20" s="4">
        <v>5946.411982006582</v>
      </c>
      <c r="CR20" s="4">
        <v>5293.540271255253</v>
      </c>
      <c r="CS20" s="4">
        <v>1367.2057933859026</v>
      </c>
      <c r="CT20" s="4">
        <v>804.4664546248459</v>
      </c>
      <c r="CU20" s="4">
        <v>2682.548308971956</v>
      </c>
      <c r="CV20" s="4">
        <v>268.95049393929975</v>
      </c>
      <c r="CW20" s="4">
        <v>2812.9855541671027</v>
      </c>
      <c r="CX20" s="4">
        <v>3262.1019353483684</v>
      </c>
      <c r="CY20" s="4">
        <v>1580.4102265949177</v>
      </c>
      <c r="CZ20" s="4">
        <v>26577.5968635356</v>
      </c>
      <c r="DA20" s="4">
        <v>2855.338951339856</v>
      </c>
      <c r="DB20" s="4">
        <v>3022.85015361353</v>
      </c>
      <c r="DC20" s="4">
        <v>27066.293129258975</v>
      </c>
      <c r="DD20" s="4">
        <v>37.37417653333333</v>
      </c>
      <c r="DE20" s="4">
        <v>123.64412060693732</v>
      </c>
      <c r="DF20" s="4">
        <v>13102.594767260403</v>
      </c>
      <c r="DG20" s="4">
        <v>147.572056130723</v>
      </c>
      <c r="DH20" s="4">
        <v>167842.56148582406</v>
      </c>
      <c r="DI20" s="4">
        <v>936.4951825489522</v>
      </c>
      <c r="DJ20" s="4">
        <v>29317.020863153994</v>
      </c>
      <c r="DK20" s="4">
        <v>20859.451260220998</v>
      </c>
      <c r="DL20" s="4">
        <v>3595.829173370645</v>
      </c>
      <c r="DM20" s="4">
        <v>37020.42930496171</v>
      </c>
      <c r="DN20" s="4">
        <v>11072.26267023949</v>
      </c>
      <c r="DO20" s="4">
        <v>30608.587507338136</v>
      </c>
      <c r="DP20" s="4">
        <v>23498.055129400014</v>
      </c>
      <c r="DQ20" s="4">
        <v>380.2579567130779</v>
      </c>
      <c r="DR20" s="4">
        <v>59142.2022806375</v>
      </c>
      <c r="DS20" s="4">
        <v>9793.401489205258</v>
      </c>
      <c r="DT20" s="4">
        <v>13190.277441822242</v>
      </c>
      <c r="DU20" s="4">
        <v>75140.97206347954</v>
      </c>
      <c r="DV20" s="4">
        <v>5773.482379416759</v>
      </c>
      <c r="DW20" s="4">
        <v>1770.314728959069</v>
      </c>
      <c r="DX20" s="4">
        <v>158207.66283646796</v>
      </c>
      <c r="DY20" s="4">
        <v>5519.267720028445</v>
      </c>
      <c r="DZ20" s="4">
        <v>276.62985115589476</v>
      </c>
      <c r="EA20" s="4">
        <v>33112.569764696134</v>
      </c>
      <c r="EB20" s="4">
        <v>41600.50540140611</v>
      </c>
      <c r="EC20" s="4">
        <v>27410.405910721634</v>
      </c>
      <c r="ED20" s="4">
        <v>16267.397903708796</v>
      </c>
      <c r="EE20" s="4">
        <v>9494.152063948202</v>
      </c>
      <c r="EF20" s="4">
        <v>1683.3102838711968</v>
      </c>
      <c r="EG20" s="4">
        <v>422.0070943809693</v>
      </c>
      <c r="EH20" s="4">
        <v>212.233784148178</v>
      </c>
      <c r="EI20" s="4">
        <v>9791.890369236222</v>
      </c>
      <c r="EJ20" s="4">
        <v>84376.03313542459</v>
      </c>
      <c r="EK20" s="4">
        <v>2314.7091685657456</v>
      </c>
      <c r="EL20" s="4">
        <v>99.94921234359188</v>
      </c>
      <c r="EM20" s="4">
        <v>2530.2452426774134</v>
      </c>
      <c r="EN20" s="4">
        <v>13619.219358764332</v>
      </c>
      <c r="EO20" s="4">
        <v>3813.2396792817453</v>
      </c>
      <c r="EP20" s="4">
        <v>1170.2906781785052</v>
      </c>
      <c r="EQ20" s="4">
        <v>3230.4870696959506</v>
      </c>
      <c r="ER20" s="4">
        <v>2273.074037955354</v>
      </c>
      <c r="ES20" s="4">
        <v>39.71028681790289</v>
      </c>
      <c r="ET20" s="4">
        <v>45938.73505140483</v>
      </c>
      <c r="EU20" s="4">
        <v>75909.040713528</v>
      </c>
      <c r="EV20" s="4">
        <v>34329.076527118195</v>
      </c>
      <c r="EW20" s="4">
        <v>5725.634717470324</v>
      </c>
      <c r="EX20" s="4">
        <v>125057.63318004567</v>
      </c>
      <c r="EY20" s="4">
        <v>327.02695621960953</v>
      </c>
      <c r="EZ20" s="4">
        <v>2846.947271941238</v>
      </c>
      <c r="FA20" s="4">
        <v>9147.979776114147</v>
      </c>
      <c r="FB20" s="4">
        <v>8981.083574864688</v>
      </c>
      <c r="FC20" s="4">
        <v>7600.5424635732</v>
      </c>
      <c r="FD20" s="4">
        <v>4696.220640269348</v>
      </c>
      <c r="FE20" s="4">
        <v>45076.26612663469</v>
      </c>
      <c r="FF20" s="4">
        <v>30870.31050525816</v>
      </c>
      <c r="FG20" s="4">
        <v>739.8483476476297</v>
      </c>
      <c r="FH20" s="4">
        <v>1875.7779449649447</v>
      </c>
      <c r="FI20" s="4">
        <v>244.48584960751626</v>
      </c>
      <c r="FJ20" s="4">
        <v>6605.2428222025</v>
      </c>
      <c r="FK20" s="4">
        <v>46346.64173118418</v>
      </c>
      <c r="FL20" s="4">
        <v>5008.633179738463</v>
      </c>
      <c r="FM20" s="4">
        <v>18464.57386045292</v>
      </c>
      <c r="FN20" s="4">
        <v>26331.550431665655</v>
      </c>
      <c r="FO20" s="4">
        <v>1465.0569089106575</v>
      </c>
      <c r="FP20" s="4">
        <v>78667.33871301026</v>
      </c>
      <c r="FQ20" s="4">
        <v>479059.71636640874</v>
      </c>
      <c r="FR20" s="4">
        <v>46372.73617507977</v>
      </c>
      <c r="FS20" s="4">
        <v>202742.06294504294</v>
      </c>
      <c r="FT20" s="4">
        <v>19160.265070795584</v>
      </c>
      <c r="FU20" s="4">
        <v>563.7240060740417</v>
      </c>
      <c r="FV20" s="4">
        <v>56349.220853105755</v>
      </c>
      <c r="FW20" s="4">
        <v>28448.857229339992</v>
      </c>
      <c r="FX20" s="4">
        <v>8423.570200688611</v>
      </c>
      <c r="FY20" s="4">
        <v>9629.736855856723</v>
      </c>
      <c r="FZ20" s="4">
        <v>8438.201528262252</v>
      </c>
      <c r="GA20" s="4">
        <v>23996.25853986857</v>
      </c>
      <c r="GB20" s="4"/>
      <c r="GC20" s="4">
        <v>169094.1656216606</v>
      </c>
      <c r="GD20" s="4">
        <v>801542.4618891055</v>
      </c>
      <c r="GE20" s="4">
        <v>141205.5857426847</v>
      </c>
      <c r="GF20" s="4">
        <v>713162.3330629399</v>
      </c>
      <c r="GG20" s="4">
        <v>1136533.7530995435</v>
      </c>
      <c r="GH20" s="4">
        <v>204093.37871369545</v>
      </c>
      <c r="GI20" s="4">
        <v>539479.4133364456</v>
      </c>
      <c r="GJ20" s="4">
        <v>1523835.5482667969</v>
      </c>
      <c r="GK20" s="4">
        <v>476454.8367538336</v>
      </c>
      <c r="GL20" s="4">
        <v>107823.7241496908</v>
      </c>
      <c r="GM20" s="4">
        <v>254353.60892452468</v>
      </c>
      <c r="GN20" s="4">
        <v>6067578.809560921</v>
      </c>
      <c r="GO20" s="4"/>
      <c r="GP20" s="4">
        <v>719450.9007238406</v>
      </c>
      <c r="GQ20" s="4">
        <v>3706004.492223456</v>
      </c>
      <c r="GR20" s="4">
        <v>264673.4381719154</v>
      </c>
      <c r="GS20" s="4">
        <v>1377449.9784417087</v>
      </c>
      <c r="GT20" s="4"/>
      <c r="GU20" s="4"/>
    </row>
    <row r="21" spans="3:203" ht="12.75">
      <c r="C21" t="s">
        <v>23</v>
      </c>
      <c r="D21" t="s">
        <v>286</v>
      </c>
      <c r="E21" s="4">
        <v>832.6772100000001</v>
      </c>
      <c r="F21" s="4">
        <v>226.05475075083405</v>
      </c>
      <c r="G21" s="4">
        <v>3622.3267400000004</v>
      </c>
      <c r="H21" s="4">
        <v>2107.2723259259255</v>
      </c>
      <c r="I21" s="4">
        <v>2848.092666666667</v>
      </c>
      <c r="J21" s="4">
        <v>128.50021482830735</v>
      </c>
      <c r="K21" s="4">
        <v>5985.317351487843</v>
      </c>
      <c r="L21" s="4">
        <v>2803.0768864273855</v>
      </c>
      <c r="M21" s="4">
        <v>20.421818181818185</v>
      </c>
      <c r="N21" s="4">
        <v>0.8533333333333338</v>
      </c>
      <c r="O21" s="4">
        <v>0</v>
      </c>
      <c r="P21" s="4">
        <v>17661.7388</v>
      </c>
      <c r="Q21" s="4">
        <v>932.2891216215</v>
      </c>
      <c r="R21" s="4">
        <v>513.3413703886422</v>
      </c>
      <c r="S21" s="4">
        <v>87.77626666666667</v>
      </c>
      <c r="T21" s="4">
        <v>3832.9184</v>
      </c>
      <c r="U21" s="4">
        <v>2114.567833333333</v>
      </c>
      <c r="V21" s="4">
        <v>1645.7964444444444</v>
      </c>
      <c r="W21" s="4">
        <v>852.5979278626434</v>
      </c>
      <c r="X21" s="4">
        <v>416.23549629629616</v>
      </c>
      <c r="Y21" s="4">
        <v>91828.83612444444</v>
      </c>
      <c r="Z21" s="4">
        <v>21.251626666666663</v>
      </c>
      <c r="AA21" s="4">
        <v>1454.1698152812041</v>
      </c>
      <c r="AB21" s="4">
        <v>5595.824748148148</v>
      </c>
      <c r="AC21" s="4">
        <v>4019.7673703703704</v>
      </c>
      <c r="AD21" s="4">
        <v>6435.017955555554</v>
      </c>
      <c r="AE21" s="4">
        <v>5977.65271111111</v>
      </c>
      <c r="AF21" s="4">
        <v>13388.549029492684</v>
      </c>
      <c r="AG21" s="4">
        <v>0</v>
      </c>
      <c r="AH21" s="4">
        <v>1351.8296296296294</v>
      </c>
      <c r="AI21" s="4">
        <v>3834.8296074074074</v>
      </c>
      <c r="AJ21" s="4">
        <v>8344.017666666668</v>
      </c>
      <c r="AK21" s="4">
        <v>112601.26677333334</v>
      </c>
      <c r="AL21" s="4">
        <v>6695.023111111111</v>
      </c>
      <c r="AM21" s="4">
        <v>0.5574444444444445</v>
      </c>
      <c r="AN21" s="4">
        <v>42043.37425185185</v>
      </c>
      <c r="AO21" s="4">
        <v>824.0874148148146</v>
      </c>
      <c r="AP21" s="4">
        <v>2435.090222222222</v>
      </c>
      <c r="AQ21" s="4">
        <v>5726.76748148148</v>
      </c>
      <c r="AR21" s="4">
        <v>1560.7672576404088</v>
      </c>
      <c r="AS21" s="4">
        <v>717.9066666666665</v>
      </c>
      <c r="AT21" s="4">
        <v>3.6669256396217023</v>
      </c>
      <c r="AU21" s="4">
        <v>802.6915683742328</v>
      </c>
      <c r="AV21" s="4">
        <v>1226.101705709873</v>
      </c>
      <c r="AW21" s="4">
        <v>266.322425931126</v>
      </c>
      <c r="AX21" s="4">
        <v>0</v>
      </c>
      <c r="AY21" s="4">
        <v>371.08666666666664</v>
      </c>
      <c r="AZ21" s="4">
        <v>3257.42824</v>
      </c>
      <c r="BA21" s="4">
        <v>10371.953920000002</v>
      </c>
      <c r="BB21" s="4">
        <v>3053.7395555555554</v>
      </c>
      <c r="BC21" s="4">
        <v>311.52444444444444</v>
      </c>
      <c r="BD21" s="4">
        <v>1436.2409392592592</v>
      </c>
      <c r="BE21" s="4">
        <v>1297.0770983457678</v>
      </c>
      <c r="BF21" s="4">
        <v>55452.136367407395</v>
      </c>
      <c r="BG21" s="4">
        <v>56888.377306666654</v>
      </c>
      <c r="BH21" s="4">
        <v>43.201246491640894</v>
      </c>
      <c r="BI21" s="4">
        <v>5678.996762301858</v>
      </c>
      <c r="BJ21" s="4">
        <v>4782.724226260202</v>
      </c>
      <c r="BK21" s="4">
        <v>53.676</v>
      </c>
      <c r="BL21" s="4">
        <v>0</v>
      </c>
      <c r="BM21" s="4">
        <v>492.9793777777778</v>
      </c>
      <c r="BN21" s="4">
        <v>376.5125851851851</v>
      </c>
      <c r="BO21" s="4">
        <v>0</v>
      </c>
      <c r="BP21" s="4">
        <v>2258.8775373890194</v>
      </c>
      <c r="BQ21" s="4">
        <v>13396.968888888887</v>
      </c>
      <c r="BR21" s="4">
        <v>888.5545541963417</v>
      </c>
      <c r="BS21" s="4">
        <v>10.02</v>
      </c>
      <c r="BT21" s="4">
        <v>8033.944311111111</v>
      </c>
      <c r="BU21" s="4">
        <v>7455.2196814814815</v>
      </c>
      <c r="BV21" s="4">
        <v>282.91111111111104</v>
      </c>
      <c r="BW21" s="4">
        <v>609.5057777777778</v>
      </c>
      <c r="BX21" s="4">
        <v>1293.42976</v>
      </c>
      <c r="BY21" s="4">
        <v>5313.1840533333325</v>
      </c>
      <c r="BZ21" s="4">
        <v>2237.120137121629</v>
      </c>
      <c r="CA21" s="4">
        <v>0</v>
      </c>
      <c r="CB21" s="4">
        <v>175564.93768888887</v>
      </c>
      <c r="CC21" s="4">
        <v>58069.68206666666</v>
      </c>
      <c r="CD21" s="4">
        <v>173.85024000000004</v>
      </c>
      <c r="CE21" s="4">
        <v>36.78613333333333</v>
      </c>
      <c r="CF21" s="4">
        <v>133.1408562801839</v>
      </c>
      <c r="CG21" s="4">
        <v>7.456597999999998</v>
      </c>
      <c r="CH21" s="4">
        <v>3450.663276566445</v>
      </c>
      <c r="CI21" s="4">
        <v>410.38631111111107</v>
      </c>
      <c r="CJ21" s="4">
        <v>943.9443791487147</v>
      </c>
      <c r="CK21" s="4">
        <v>142.13376</v>
      </c>
      <c r="CL21" s="4">
        <v>538.5931888544892</v>
      </c>
      <c r="CM21" s="4">
        <v>12629.735905185185</v>
      </c>
      <c r="CN21" s="4">
        <v>2928.9205966666673</v>
      </c>
      <c r="CO21" s="4">
        <v>1483.1880733333337</v>
      </c>
      <c r="CP21" s="4">
        <v>0</v>
      </c>
      <c r="CQ21" s="4">
        <v>11.026</v>
      </c>
      <c r="CR21" s="4">
        <v>3765.693666666666</v>
      </c>
      <c r="CS21" s="4">
        <v>1330.419436645788</v>
      </c>
      <c r="CT21" s="4">
        <v>25.02655666666667</v>
      </c>
      <c r="CU21" s="4">
        <v>1291.5588266666668</v>
      </c>
      <c r="CV21" s="4">
        <v>2997.360518518519</v>
      </c>
      <c r="CW21" s="4">
        <v>350.464</v>
      </c>
      <c r="CX21" s="4">
        <v>1073.5548398921446</v>
      </c>
      <c r="CY21" s="4">
        <v>54.72666666666664</v>
      </c>
      <c r="CZ21" s="4">
        <v>6216.00454074074</v>
      </c>
      <c r="DA21" s="4">
        <v>3227.5002503703695</v>
      </c>
      <c r="DB21" s="4">
        <v>3264.2901444444433</v>
      </c>
      <c r="DC21" s="4">
        <v>3053.397973333333</v>
      </c>
      <c r="DD21" s="4">
        <v>0</v>
      </c>
      <c r="DE21" s="4">
        <v>6.8</v>
      </c>
      <c r="DF21" s="4">
        <v>914.5747200000001</v>
      </c>
      <c r="DG21" s="4">
        <v>6.0406666666666675</v>
      </c>
      <c r="DH21" s="4">
        <v>23318.46128</v>
      </c>
      <c r="DI21" s="4">
        <v>19.521757977750692</v>
      </c>
      <c r="DJ21" s="4">
        <v>105.85299999999998</v>
      </c>
      <c r="DK21" s="4">
        <v>325.3866666666667</v>
      </c>
      <c r="DL21" s="4">
        <v>10861.753777777776</v>
      </c>
      <c r="DM21" s="4">
        <v>22206.608888888888</v>
      </c>
      <c r="DN21" s="4">
        <v>0</v>
      </c>
      <c r="DO21" s="4">
        <v>6426.6376</v>
      </c>
      <c r="DP21" s="4">
        <v>172.64173442117635</v>
      </c>
      <c r="DQ21" s="4">
        <v>0.342441670253982</v>
      </c>
      <c r="DR21" s="4">
        <v>1344.023830942666</v>
      </c>
      <c r="DS21" s="4">
        <v>3727.7578044444444</v>
      </c>
      <c r="DT21" s="4">
        <v>3924.6948266666673</v>
      </c>
      <c r="DU21" s="4">
        <v>38826.76385185184</v>
      </c>
      <c r="DV21" s="4">
        <v>1236.1372109544427</v>
      </c>
      <c r="DW21" s="4">
        <v>0</v>
      </c>
      <c r="DX21" s="4">
        <v>19618.829333333335</v>
      </c>
      <c r="DY21" s="4">
        <v>855.5584444444443</v>
      </c>
      <c r="DZ21" s="4">
        <v>3712.020211961779</v>
      </c>
      <c r="EA21" s="4">
        <v>3822.537173333333</v>
      </c>
      <c r="EB21" s="4">
        <v>5136.061333333333</v>
      </c>
      <c r="EC21" s="4">
        <v>26079.273333333327</v>
      </c>
      <c r="ED21" s="4">
        <v>3419.98356537946</v>
      </c>
      <c r="EE21" s="4">
        <v>1287.6141826827034</v>
      </c>
      <c r="EF21" s="4">
        <v>0</v>
      </c>
      <c r="EG21" s="4">
        <v>0</v>
      </c>
      <c r="EH21" s="4">
        <v>20.252177777777778</v>
      </c>
      <c r="EI21" s="4">
        <v>2454.4541359550562</v>
      </c>
      <c r="EJ21" s="4">
        <v>28764.923694621735</v>
      </c>
      <c r="EK21" s="4">
        <v>4854.592</v>
      </c>
      <c r="EL21" s="4">
        <v>49.245803917348255</v>
      </c>
      <c r="EM21" s="4">
        <v>0</v>
      </c>
      <c r="EN21" s="4">
        <v>3346.9065407407406</v>
      </c>
      <c r="EO21" s="4">
        <v>1004.2870222174886</v>
      </c>
      <c r="EP21" s="4">
        <v>3431.4550740740738</v>
      </c>
      <c r="EQ21" s="4">
        <v>423.4101373356402</v>
      </c>
      <c r="ER21" s="4">
        <v>358.98244255674206</v>
      </c>
      <c r="ES21" s="4">
        <v>136.589715884632</v>
      </c>
      <c r="ET21" s="4">
        <v>5941.277259259258</v>
      </c>
      <c r="EU21" s="4">
        <v>8693.318</v>
      </c>
      <c r="EV21" s="4">
        <v>1323.787617507448</v>
      </c>
      <c r="EW21" s="4">
        <v>3779.006955555555</v>
      </c>
      <c r="EX21" s="4">
        <v>10902.033044444444</v>
      </c>
      <c r="EY21" s="4">
        <v>38.250444444444454</v>
      </c>
      <c r="EZ21" s="4">
        <v>374.58</v>
      </c>
      <c r="FA21" s="4">
        <v>6179.2875719196</v>
      </c>
      <c r="FB21" s="4">
        <v>1267.5846717255072</v>
      </c>
      <c r="FC21" s="4">
        <v>9.686</v>
      </c>
      <c r="FD21" s="4">
        <v>0.06399999999999999</v>
      </c>
      <c r="FE21" s="4">
        <v>13556.52118222222</v>
      </c>
      <c r="FF21" s="4">
        <v>13325.755977777777</v>
      </c>
      <c r="FG21" s="4">
        <v>0</v>
      </c>
      <c r="FH21" s="4">
        <v>3558.3659481481477</v>
      </c>
      <c r="FI21" s="4">
        <v>27.962666666666667</v>
      </c>
      <c r="FJ21" s="4">
        <v>1312.424166666667</v>
      </c>
      <c r="FK21" s="4">
        <v>4065.253812164593</v>
      </c>
      <c r="FL21" s="4">
        <v>0</v>
      </c>
      <c r="FM21" s="4">
        <v>22203.16551111111</v>
      </c>
      <c r="FN21" s="4">
        <v>2403.1057095066744</v>
      </c>
      <c r="FO21" s="4">
        <v>0</v>
      </c>
      <c r="FP21" s="4">
        <v>501.38029751704914</v>
      </c>
      <c r="FQ21" s="4">
        <v>64246.87459427656</v>
      </c>
      <c r="FR21" s="4">
        <v>2580.2137599999996</v>
      </c>
      <c r="FS21" s="4">
        <v>36531.82288047597</v>
      </c>
      <c r="FT21" s="4">
        <v>12.326000000000002</v>
      </c>
      <c r="FU21" s="4">
        <v>59.93444444444444</v>
      </c>
      <c r="FV21" s="4">
        <v>2465.0117777777773</v>
      </c>
      <c r="FW21" s="4">
        <v>17136.43113333333</v>
      </c>
      <c r="FX21" s="4">
        <v>191.1934111111111</v>
      </c>
      <c r="FY21" s="4">
        <v>3831.3613169439495</v>
      </c>
      <c r="FZ21" s="4">
        <v>4702.389777777777</v>
      </c>
      <c r="GA21" s="4">
        <v>5280.777629629628</v>
      </c>
      <c r="GB21" s="4"/>
      <c r="GC21" s="4">
        <v>20612.680723258785</v>
      </c>
      <c r="GD21" s="4">
        <v>325750.63028000004</v>
      </c>
      <c r="GE21" s="4">
        <v>29326.932883476224</v>
      </c>
      <c r="GF21" s="4">
        <v>118063.17282248205</v>
      </c>
      <c r="GG21" s="4">
        <v>226172.24566111105</v>
      </c>
      <c r="GH21" s="4">
        <v>150304.00479333333</v>
      </c>
      <c r="GI21" s="4">
        <v>77635.42362376924</v>
      </c>
      <c r="GJ21" s="4">
        <v>178988.40786222223</v>
      </c>
      <c r="GK21" s="4">
        <v>32744.131182469133</v>
      </c>
      <c r="GL21" s="4">
        <v>21905.21339113163</v>
      </c>
      <c r="GM21" s="4">
        <v>11330.675046800608</v>
      </c>
      <c r="GN21" s="4">
        <v>1192833.5182700544</v>
      </c>
      <c r="GO21" s="7"/>
      <c r="GP21" s="4">
        <v>299984.573249802</v>
      </c>
      <c r="GQ21" s="4">
        <v>714114.261746817</v>
      </c>
      <c r="GR21" s="4">
        <v>51381.06830761798</v>
      </c>
      <c r="GS21" s="4">
        <v>127353.61496581757</v>
      </c>
      <c r="GT21" s="4"/>
      <c r="GU21" s="4"/>
    </row>
    <row r="22" spans="3:203" ht="12.75">
      <c r="C22" t="s">
        <v>24</v>
      </c>
      <c r="D22" t="s">
        <v>286</v>
      </c>
      <c r="E22" s="4">
        <v>843.75</v>
      </c>
      <c r="F22" s="4">
        <v>96.92065215214535</v>
      </c>
      <c r="G22" s="4">
        <v>829.303</v>
      </c>
      <c r="H22" s="4">
        <v>647.766</v>
      </c>
      <c r="I22" s="4">
        <v>3124.414</v>
      </c>
      <c r="J22" s="4">
        <v>36.25168189300412</v>
      </c>
      <c r="K22" s="4">
        <v>6321.187</v>
      </c>
      <c r="L22" s="4">
        <v>3419.407683238169</v>
      </c>
      <c r="M22" s="4">
        <v>174.93868181818178</v>
      </c>
      <c r="N22" s="4">
        <v>80.53</v>
      </c>
      <c r="O22" s="4">
        <v>60.1</v>
      </c>
      <c r="P22" s="4">
        <v>529.604</v>
      </c>
      <c r="Q22" s="4">
        <v>1564.5315</v>
      </c>
      <c r="R22" s="4">
        <v>3219.6161296113587</v>
      </c>
      <c r="S22" s="4">
        <v>55.9924</v>
      </c>
      <c r="T22" s="4">
        <v>219.62699999999998</v>
      </c>
      <c r="U22" s="4">
        <v>66.598</v>
      </c>
      <c r="V22" s="4">
        <v>2033.25</v>
      </c>
      <c r="W22" s="4">
        <v>1389.5745</v>
      </c>
      <c r="X22" s="4">
        <v>79.025</v>
      </c>
      <c r="Y22" s="4">
        <v>49032.752</v>
      </c>
      <c r="Z22" s="4">
        <v>132.63350000000003</v>
      </c>
      <c r="AA22" s="4">
        <v>1247.0911656213593</v>
      </c>
      <c r="AB22" s="4">
        <v>359.74133333333333</v>
      </c>
      <c r="AC22" s="4">
        <v>174.45066666666665</v>
      </c>
      <c r="AD22" s="4">
        <v>169.02</v>
      </c>
      <c r="AE22" s="4">
        <v>124.8933333333332</v>
      </c>
      <c r="AF22" s="4">
        <v>41185.233522115675</v>
      </c>
      <c r="AG22" s="4">
        <v>3.3205</v>
      </c>
      <c r="AH22" s="4">
        <v>408.3666666666666</v>
      </c>
      <c r="AI22" s="4">
        <v>450.464</v>
      </c>
      <c r="AJ22" s="4">
        <v>5726.749000000002</v>
      </c>
      <c r="AK22" s="4">
        <v>74306.2785</v>
      </c>
      <c r="AL22" s="4">
        <v>1819.413</v>
      </c>
      <c r="AM22" s="4">
        <v>5.417000000000001</v>
      </c>
      <c r="AN22" s="4">
        <v>2103.5925</v>
      </c>
      <c r="AO22" s="4">
        <v>536.58</v>
      </c>
      <c r="AP22" s="4">
        <v>1323.85</v>
      </c>
      <c r="AQ22" s="4">
        <v>1584.7666666666664</v>
      </c>
      <c r="AR22" s="4">
        <v>2296.3692101210813</v>
      </c>
      <c r="AS22" s="4">
        <v>471.61</v>
      </c>
      <c r="AT22" s="4">
        <v>169.90666311953353</v>
      </c>
      <c r="AU22" s="4">
        <v>3827.8070168031963</v>
      </c>
      <c r="AV22" s="4">
        <v>5506.76310744472</v>
      </c>
      <c r="AW22" s="4">
        <v>3939.331048379542</v>
      </c>
      <c r="AX22" s="4">
        <v>15.0605</v>
      </c>
      <c r="AY22" s="4">
        <v>374.83</v>
      </c>
      <c r="AZ22" s="4">
        <v>406.87</v>
      </c>
      <c r="BA22" s="4">
        <v>1810.368</v>
      </c>
      <c r="BB22" s="4">
        <v>591.4</v>
      </c>
      <c r="BC22" s="4">
        <v>-53.18</v>
      </c>
      <c r="BD22" s="4">
        <v>14.76592</v>
      </c>
      <c r="BE22" s="4">
        <v>111.01950000000033</v>
      </c>
      <c r="BF22" s="4">
        <v>1469.7918666666665</v>
      </c>
      <c r="BG22" s="4">
        <v>1484.5577866666663</v>
      </c>
      <c r="BH22" s="4">
        <v>79.25199999999998</v>
      </c>
      <c r="BI22" s="4">
        <v>8467.690748162127</v>
      </c>
      <c r="BJ22" s="4">
        <v>19158.712821168956</v>
      </c>
      <c r="BK22" s="4">
        <v>37.5505</v>
      </c>
      <c r="BL22" s="4">
        <v>41.52</v>
      </c>
      <c r="BM22" s="4">
        <v>-48.01</v>
      </c>
      <c r="BN22" s="4">
        <v>68.879</v>
      </c>
      <c r="BO22" s="4">
        <v>-27.125999999999998</v>
      </c>
      <c r="BP22" s="4">
        <v>17874.341811351325</v>
      </c>
      <c r="BQ22" s="4">
        <v>400.07</v>
      </c>
      <c r="BR22" s="4">
        <v>1844.5663662440304</v>
      </c>
      <c r="BS22" s="4">
        <v>54.554</v>
      </c>
      <c r="BT22" s="4">
        <v>418.36</v>
      </c>
      <c r="BU22" s="4">
        <v>371.555</v>
      </c>
      <c r="BV22" s="4">
        <v>95.238</v>
      </c>
      <c r="BW22" s="4">
        <v>81.45</v>
      </c>
      <c r="BX22" s="4">
        <v>148.05</v>
      </c>
      <c r="BY22" s="4">
        <v>340.996</v>
      </c>
      <c r="BZ22" s="4">
        <v>2498.671199199782</v>
      </c>
      <c r="CA22" s="4">
        <v>99.1045</v>
      </c>
      <c r="CB22" s="4">
        <v>13341.307999999997</v>
      </c>
      <c r="CC22" s="4">
        <v>11058.314999999999</v>
      </c>
      <c r="CD22" s="4">
        <v>1316.01</v>
      </c>
      <c r="CE22" s="4">
        <v>49.95700000000001</v>
      </c>
      <c r="CF22" s="4">
        <v>1262.1519030482043</v>
      </c>
      <c r="CG22" s="4">
        <v>1375.9021320000002</v>
      </c>
      <c r="CH22" s="4">
        <v>16545.171613530943</v>
      </c>
      <c r="CI22" s="4">
        <v>368.27979999999997</v>
      </c>
      <c r="CJ22" s="4">
        <v>42750.19366960673</v>
      </c>
      <c r="CK22" s="4">
        <v>291.404</v>
      </c>
      <c r="CL22" s="4">
        <v>225.38981114551092</v>
      </c>
      <c r="CM22" s="4">
        <v>1074.231</v>
      </c>
      <c r="CN22" s="4">
        <v>570.7545</v>
      </c>
      <c r="CO22" s="4">
        <v>9401.139000000001</v>
      </c>
      <c r="CP22" s="4">
        <v>199.7</v>
      </c>
      <c r="CQ22" s="4">
        <v>78.00800000000001</v>
      </c>
      <c r="CR22" s="4">
        <v>434.24299999999994</v>
      </c>
      <c r="CS22" s="4">
        <v>54.409725629160675</v>
      </c>
      <c r="CT22" s="4">
        <v>308.89575</v>
      </c>
      <c r="CU22" s="4">
        <v>0</v>
      </c>
      <c r="CV22" s="4">
        <v>-232.04</v>
      </c>
      <c r="CW22" s="4">
        <v>127.90650000000002</v>
      </c>
      <c r="CX22" s="4">
        <v>1041.6975842143263</v>
      </c>
      <c r="CY22" s="4">
        <v>172.846</v>
      </c>
      <c r="CZ22" s="4">
        <v>12.191999999999993</v>
      </c>
      <c r="DA22" s="4">
        <v>289.6905</v>
      </c>
      <c r="DB22" s="4">
        <v>2093.47</v>
      </c>
      <c r="DC22" s="4">
        <v>240.78040000000004</v>
      </c>
      <c r="DD22" s="4">
        <v>70.644</v>
      </c>
      <c r="DE22" s="4">
        <v>29.533499999999997</v>
      </c>
      <c r="DF22" s="4">
        <v>7.631499999999999</v>
      </c>
      <c r="DG22" s="4">
        <v>96.49916666666667</v>
      </c>
      <c r="DH22" s="4">
        <v>8653.978</v>
      </c>
      <c r="DI22" s="4">
        <v>122.71781917098447</v>
      </c>
      <c r="DJ22" s="4">
        <v>194.59799999999998</v>
      </c>
      <c r="DK22" s="4">
        <v>839.9</v>
      </c>
      <c r="DL22" s="4">
        <v>705.8119999999999</v>
      </c>
      <c r="DM22" s="4">
        <v>1421.28</v>
      </c>
      <c r="DN22" s="4">
        <v>28.15</v>
      </c>
      <c r="DO22" s="4">
        <v>573.906</v>
      </c>
      <c r="DP22" s="4">
        <v>4674.0241489260425</v>
      </c>
      <c r="DQ22" s="4">
        <v>23.3745</v>
      </c>
      <c r="DR22" s="4">
        <v>2918.510713645992</v>
      </c>
      <c r="DS22" s="4">
        <v>80.224</v>
      </c>
      <c r="DT22" s="4">
        <v>242.30450000000002</v>
      </c>
      <c r="DU22" s="4">
        <v>5662.46</v>
      </c>
      <c r="DV22" s="4">
        <v>3322.61601665496</v>
      </c>
      <c r="DW22" s="4">
        <v>28.55</v>
      </c>
      <c r="DX22" s="4">
        <v>1851.564</v>
      </c>
      <c r="DY22" s="4">
        <v>116.56599999999999</v>
      </c>
      <c r="DZ22" s="4">
        <v>489.3459999999999</v>
      </c>
      <c r="EA22" s="4">
        <v>2166.6940000000004</v>
      </c>
      <c r="EB22" s="4">
        <v>985.4520000000001</v>
      </c>
      <c r="EC22" s="4">
        <v>3114.51</v>
      </c>
      <c r="ED22" s="4">
        <v>12197.458781163581</v>
      </c>
      <c r="EE22" s="4">
        <v>3329.44961766311</v>
      </c>
      <c r="EF22" s="4">
        <v>0</v>
      </c>
      <c r="EG22" s="4">
        <v>30.561999999999998</v>
      </c>
      <c r="EH22" s="4">
        <v>83.64460000000001</v>
      </c>
      <c r="EI22" s="4">
        <v>3530.657100000001</v>
      </c>
      <c r="EJ22" s="4">
        <v>20702.74772703882</v>
      </c>
      <c r="EK22" s="4">
        <v>195.554</v>
      </c>
      <c r="EL22" s="4">
        <v>37.009</v>
      </c>
      <c r="EM22" s="4">
        <v>1503.75</v>
      </c>
      <c r="EN22" s="4">
        <v>526.37</v>
      </c>
      <c r="EO22" s="4">
        <v>905.8791000000001</v>
      </c>
      <c r="EP22" s="4">
        <v>81.65650000000001</v>
      </c>
      <c r="EQ22" s="4">
        <v>1678.9560906415227</v>
      </c>
      <c r="ER22" s="4">
        <v>881.8286775519491</v>
      </c>
      <c r="ES22" s="4">
        <v>170.28</v>
      </c>
      <c r="ET22" s="4">
        <v>48.1815</v>
      </c>
      <c r="EU22" s="4">
        <v>7349.562000000002</v>
      </c>
      <c r="EV22" s="4">
        <v>11657.810645983716</v>
      </c>
      <c r="EW22" s="4">
        <v>528.8845000000001</v>
      </c>
      <c r="EX22" s="4">
        <v>1302.1564999999998</v>
      </c>
      <c r="EY22" s="4">
        <v>80.732</v>
      </c>
      <c r="EZ22" s="4">
        <v>-45.38</v>
      </c>
      <c r="FA22" s="4">
        <v>13726.655269674378</v>
      </c>
      <c r="FB22" s="4">
        <v>905.4577437507196</v>
      </c>
      <c r="FC22" s="4">
        <v>381.362</v>
      </c>
      <c r="FD22" s="4">
        <v>29.214</v>
      </c>
      <c r="FE22" s="4">
        <v>1278.634</v>
      </c>
      <c r="FF22" s="4">
        <v>3199.24</v>
      </c>
      <c r="FG22" s="4">
        <v>0.306</v>
      </c>
      <c r="FH22" s="4">
        <v>159.2</v>
      </c>
      <c r="FI22" s="4">
        <v>134.25799999999998</v>
      </c>
      <c r="FJ22" s="4">
        <v>526.924</v>
      </c>
      <c r="FK22" s="4">
        <v>7455.630161869575</v>
      </c>
      <c r="FL22" s="4">
        <v>14.625</v>
      </c>
      <c r="FM22" s="4">
        <v>1825.6540000000002</v>
      </c>
      <c r="FN22" s="4">
        <v>2674.139</v>
      </c>
      <c r="FO22" s="4">
        <v>660.7</v>
      </c>
      <c r="FP22" s="4">
        <v>15630.604502993556</v>
      </c>
      <c r="FQ22" s="4">
        <v>217787.1390862603</v>
      </c>
      <c r="FR22" s="4">
        <v>394.37799999999993</v>
      </c>
      <c r="FS22" s="4">
        <v>26896.11703090999</v>
      </c>
      <c r="FT22" s="4">
        <v>93.55299999999998</v>
      </c>
      <c r="FU22" s="4">
        <v>17.6095</v>
      </c>
      <c r="FV22" s="4">
        <v>1099.27</v>
      </c>
      <c r="FW22" s="4">
        <v>2323.92</v>
      </c>
      <c r="FX22" s="4">
        <v>123.37</v>
      </c>
      <c r="FY22" s="4">
        <v>5646.49748767303</v>
      </c>
      <c r="FZ22" s="4">
        <v>446.84799999999996</v>
      </c>
      <c r="GA22" s="4">
        <v>437.68466666666677</v>
      </c>
      <c r="GB22" s="4"/>
      <c r="GC22" s="4">
        <v>16958.255570700294</v>
      </c>
      <c r="GD22" s="4">
        <v>30849.657786666667</v>
      </c>
      <c r="GE22" s="4">
        <v>21143.53753818433</v>
      </c>
      <c r="GF22" s="4">
        <v>127222.96366960672</v>
      </c>
      <c r="GG22" s="4">
        <v>19051.624499999994</v>
      </c>
      <c r="GH22" s="4">
        <v>23946.9375</v>
      </c>
      <c r="GI22" s="4">
        <v>258972.37260837597</v>
      </c>
      <c r="GJ22" s="4">
        <v>80231.98620000003</v>
      </c>
      <c r="GK22" s="4">
        <v>129147.35657038112</v>
      </c>
      <c r="GL22" s="4">
        <v>36292.574622269094</v>
      </c>
      <c r="GM22" s="4">
        <v>10098.088713645993</v>
      </c>
      <c r="GN22" s="4">
        <v>753915.3552798303</v>
      </c>
      <c r="GO22" s="7"/>
      <c r="GP22" s="4">
        <v>19604.967519999995</v>
      </c>
      <c r="GQ22" s="4">
        <v>227855.1265416557</v>
      </c>
      <c r="GR22" s="4">
        <v>57620.176524164606</v>
      </c>
      <c r="GS22" s="4">
        <v>448835.0846940098</v>
      </c>
      <c r="GT22" s="4"/>
      <c r="GU22" s="4"/>
    </row>
    <row r="23" spans="3:203" ht="12.75">
      <c r="C23" t="s">
        <v>25</v>
      </c>
      <c r="D23" t="s">
        <v>286</v>
      </c>
      <c r="E23" s="4">
        <v>0</v>
      </c>
      <c r="F23" s="4">
        <v>67.44147266666687</v>
      </c>
      <c r="G23" s="4">
        <v>572.565125333329</v>
      </c>
      <c r="H23" s="4">
        <v>232.6407346666674</v>
      </c>
      <c r="I23" s="4">
        <v>3347.260023999974</v>
      </c>
      <c r="J23" s="4">
        <v>26.961006000000225</v>
      </c>
      <c r="K23" s="4">
        <v>2522.5681326666654</v>
      </c>
      <c r="L23" s="4">
        <v>166.75891799999954</v>
      </c>
      <c r="M23" s="4">
        <v>75.30866433333313</v>
      </c>
      <c r="N23" s="4">
        <v>-10.714520999999976</v>
      </c>
      <c r="O23" s="4">
        <v>0</v>
      </c>
      <c r="P23" s="4">
        <v>1903.926164666671</v>
      </c>
      <c r="Q23" s="4">
        <v>1030.801231999998</v>
      </c>
      <c r="R23" s="4">
        <v>1611.0183760000054</v>
      </c>
      <c r="S23" s="4">
        <v>71.21832</v>
      </c>
      <c r="T23" s="4">
        <v>421.9668193333332</v>
      </c>
      <c r="U23" s="4">
        <v>0</v>
      </c>
      <c r="V23" s="4">
        <v>197.49638766666658</v>
      </c>
      <c r="W23" s="4">
        <v>137.85533399999986</v>
      </c>
      <c r="X23" s="4">
        <v>4.764184666666665</v>
      </c>
      <c r="Y23" s="4">
        <v>29971.454370666674</v>
      </c>
      <c r="Z23" s="4">
        <v>0.25501500000004285</v>
      </c>
      <c r="AA23" s="4">
        <v>320.025087</v>
      </c>
      <c r="AB23" s="4">
        <v>29.038219666666464</v>
      </c>
      <c r="AC23" s="4">
        <v>335.2617536666671</v>
      </c>
      <c r="AD23" s="4">
        <v>78.22452133333263</v>
      </c>
      <c r="AE23" s="4">
        <v>932.7403446666676</v>
      </c>
      <c r="AF23" s="4">
        <v>872.5334999999905</v>
      </c>
      <c r="AG23" s="4">
        <v>4.968378333333305</v>
      </c>
      <c r="AH23" s="4">
        <v>58.85572333333323</v>
      </c>
      <c r="AI23" s="4">
        <v>243.8330046666665</v>
      </c>
      <c r="AJ23" s="4">
        <v>218.83891733333348</v>
      </c>
      <c r="AK23" s="4">
        <v>16757.57876533363</v>
      </c>
      <c r="AL23" s="4">
        <v>2235.211255666669</v>
      </c>
      <c r="AM23" s="4">
        <v>9.182610333333372</v>
      </c>
      <c r="AN23" s="4">
        <v>745.5220946666686</v>
      </c>
      <c r="AO23" s="4">
        <v>24.631843000000003</v>
      </c>
      <c r="AP23" s="4">
        <v>371.6168570000002</v>
      </c>
      <c r="AQ23" s="4">
        <v>804.1417936666667</v>
      </c>
      <c r="AR23" s="4">
        <v>103.72885566666719</v>
      </c>
      <c r="AS23" s="4">
        <v>1947.611715</v>
      </c>
      <c r="AT23" s="4">
        <v>7.545881333333227</v>
      </c>
      <c r="AU23" s="4">
        <v>52.34182133333434</v>
      </c>
      <c r="AV23" s="4">
        <v>5.122361333334993</v>
      </c>
      <c r="AW23" s="4">
        <v>773.361696666665</v>
      </c>
      <c r="AX23" s="4">
        <v>1.801589999999976</v>
      </c>
      <c r="AY23" s="4">
        <v>406.9015563333328</v>
      </c>
      <c r="AZ23" s="4">
        <v>232.02102266666589</v>
      </c>
      <c r="BA23" s="4">
        <v>1878.4437936666727</v>
      </c>
      <c r="BB23" s="4">
        <v>325.9387046666666</v>
      </c>
      <c r="BC23" s="4">
        <v>0</v>
      </c>
      <c r="BD23" s="4">
        <v>26.219405999999935</v>
      </c>
      <c r="BE23" s="4">
        <v>41.9872509999999</v>
      </c>
      <c r="BF23" s="4">
        <v>302.5359523333391</v>
      </c>
      <c r="BG23" s="4">
        <v>262.7553583333356</v>
      </c>
      <c r="BH23" s="4">
        <v>176.23489833333315</v>
      </c>
      <c r="BI23" s="4">
        <v>84.76742566666735</v>
      </c>
      <c r="BJ23" s="4">
        <v>2968.126000333301</v>
      </c>
      <c r="BK23" s="4">
        <v>0</v>
      </c>
      <c r="BL23" s="4">
        <v>15.788952000000023</v>
      </c>
      <c r="BM23" s="4">
        <v>84.68900899999994</v>
      </c>
      <c r="BN23" s="4">
        <v>27.20412166666665</v>
      </c>
      <c r="BO23" s="4">
        <v>43.219911999999795</v>
      </c>
      <c r="BP23" s="4">
        <v>1777.7329079999909</v>
      </c>
      <c r="BQ23" s="4">
        <v>1106.508412000001</v>
      </c>
      <c r="BR23" s="4">
        <v>926.3629823333349</v>
      </c>
      <c r="BS23" s="4">
        <v>0</v>
      </c>
      <c r="BT23" s="4">
        <v>934.3815783333334</v>
      </c>
      <c r="BU23" s="4">
        <v>558.8473013333332</v>
      </c>
      <c r="BV23" s="4">
        <v>34.09598900000003</v>
      </c>
      <c r="BW23" s="4">
        <v>95.64007766666646</v>
      </c>
      <c r="BX23" s="4">
        <v>75.77092900000048</v>
      </c>
      <c r="BY23" s="4">
        <v>239.26397133333353</v>
      </c>
      <c r="BZ23" s="4">
        <v>208.42344966666315</v>
      </c>
      <c r="CA23" s="4">
        <v>-0.34673033333332626</v>
      </c>
      <c r="CB23" s="4">
        <v>11884.048208999971</v>
      </c>
      <c r="CC23" s="4">
        <v>10098.23382600001</v>
      </c>
      <c r="CD23" s="4">
        <v>1324.5691323333376</v>
      </c>
      <c r="CE23" s="4">
        <v>0</v>
      </c>
      <c r="CF23" s="4">
        <v>249.8134316666651</v>
      </c>
      <c r="CG23" s="4">
        <v>83.93444733333308</v>
      </c>
      <c r="CH23" s="4">
        <v>292.2835936666743</v>
      </c>
      <c r="CI23" s="4">
        <v>123.9794096666667</v>
      </c>
      <c r="CJ23" s="4">
        <v>800.4552136666534</v>
      </c>
      <c r="CK23" s="4">
        <v>82.24516199999971</v>
      </c>
      <c r="CL23" s="4">
        <v>111.12258866666343</v>
      </c>
      <c r="CM23" s="4">
        <v>141.70071166666912</v>
      </c>
      <c r="CN23" s="4">
        <v>80.77643866666585</v>
      </c>
      <c r="CO23" s="4">
        <v>1575.637934333332</v>
      </c>
      <c r="CP23" s="4">
        <v>35.343516333333696</v>
      </c>
      <c r="CQ23" s="4">
        <v>27.97671066666635</v>
      </c>
      <c r="CR23" s="4">
        <v>19.15023400000041</v>
      </c>
      <c r="CS23" s="4">
        <v>94.80141666666668</v>
      </c>
      <c r="CT23" s="4">
        <v>43.988698333333105</v>
      </c>
      <c r="CU23" s="4">
        <v>52.89410333333336</v>
      </c>
      <c r="CV23" s="4">
        <v>39.73348733333319</v>
      </c>
      <c r="CW23" s="4">
        <v>121.8498846666671</v>
      </c>
      <c r="CX23" s="4">
        <v>98.42404366666597</v>
      </c>
      <c r="CY23" s="4">
        <v>80.13336400000003</v>
      </c>
      <c r="CZ23" s="4">
        <v>376.7923113333354</v>
      </c>
      <c r="DA23" s="4">
        <v>613.5460536666669</v>
      </c>
      <c r="DB23" s="4">
        <v>10594.465341000005</v>
      </c>
      <c r="DC23" s="4">
        <v>224.65417766666633</v>
      </c>
      <c r="DD23" s="4">
        <v>5.70696033333337</v>
      </c>
      <c r="DE23" s="4">
        <v>0</v>
      </c>
      <c r="DF23" s="4">
        <v>25.90199899999982</v>
      </c>
      <c r="DG23" s="4">
        <v>185.0201209999999</v>
      </c>
      <c r="DH23" s="4">
        <v>4563.546122666681</v>
      </c>
      <c r="DI23" s="4">
        <v>124.37705133333293</v>
      </c>
      <c r="DJ23" s="4">
        <v>30.60499133333343</v>
      </c>
      <c r="DK23" s="4">
        <v>678.2514610000017</v>
      </c>
      <c r="DL23" s="4">
        <v>334.28163799999857</v>
      </c>
      <c r="DM23" s="4">
        <v>707.6194463333304</v>
      </c>
      <c r="DN23" s="4">
        <v>34.417657333333295</v>
      </c>
      <c r="DO23" s="4">
        <v>340.91600866666613</v>
      </c>
      <c r="DP23" s="4">
        <v>1223.8842019999956</v>
      </c>
      <c r="DQ23" s="4">
        <v>0.6400249999999943</v>
      </c>
      <c r="DR23" s="4">
        <v>52.16158966666649</v>
      </c>
      <c r="DS23" s="4">
        <v>263.6846439999995</v>
      </c>
      <c r="DT23" s="4">
        <v>151.24679266666772</v>
      </c>
      <c r="DU23" s="4">
        <v>13955.698533000002</v>
      </c>
      <c r="DV23" s="4">
        <v>11.57168266666713</v>
      </c>
      <c r="DW23" s="4">
        <v>0</v>
      </c>
      <c r="DX23" s="4">
        <v>2389.5753526666667</v>
      </c>
      <c r="DY23" s="4">
        <v>113.92075533333332</v>
      </c>
      <c r="DZ23" s="4">
        <v>581.862282333333</v>
      </c>
      <c r="EA23" s="4">
        <v>364.9633393333329</v>
      </c>
      <c r="EB23" s="4">
        <v>1018.3869406666654</v>
      </c>
      <c r="EC23" s="4">
        <v>3947.3222016666696</v>
      </c>
      <c r="ED23" s="4">
        <v>1260.638303000007</v>
      </c>
      <c r="EE23" s="4">
        <v>112.46543866666798</v>
      </c>
      <c r="EF23" s="4">
        <v>0</v>
      </c>
      <c r="EG23" s="4">
        <v>0</v>
      </c>
      <c r="EH23" s="4">
        <v>0</v>
      </c>
      <c r="EI23" s="4">
        <v>254.67199900000196</v>
      </c>
      <c r="EJ23" s="4">
        <v>1720.2642026666726</v>
      </c>
      <c r="EK23" s="4">
        <v>446.373431</v>
      </c>
      <c r="EL23" s="4">
        <v>0</v>
      </c>
      <c r="EM23" s="4">
        <v>606.1229899999998</v>
      </c>
      <c r="EN23" s="4">
        <v>96.95170999999937</v>
      </c>
      <c r="EO23" s="4">
        <v>492.8920139999991</v>
      </c>
      <c r="EP23" s="4">
        <v>46.188076999999794</v>
      </c>
      <c r="EQ23" s="4">
        <v>165.7805399999993</v>
      </c>
      <c r="ER23" s="4">
        <v>85.5413683333336</v>
      </c>
      <c r="ES23" s="4">
        <v>17.46180000000004</v>
      </c>
      <c r="ET23" s="4">
        <v>0</v>
      </c>
      <c r="EU23" s="4">
        <v>1306.0138456666646</v>
      </c>
      <c r="EV23" s="4">
        <v>4029.9154306666605</v>
      </c>
      <c r="EW23" s="4">
        <v>72.3301546666653</v>
      </c>
      <c r="EX23" s="4">
        <v>1154.625609333335</v>
      </c>
      <c r="EY23" s="4">
        <v>32.07191599999993</v>
      </c>
      <c r="EZ23" s="4">
        <v>72.76336633333307</v>
      </c>
      <c r="FA23" s="4">
        <v>294.6141400000006</v>
      </c>
      <c r="FB23" s="4">
        <v>53.80359899999985</v>
      </c>
      <c r="FC23" s="4">
        <v>112.8867996666686</v>
      </c>
      <c r="FD23" s="4">
        <v>15.378490000000284</v>
      </c>
      <c r="FE23" s="4">
        <v>764.693838000002</v>
      </c>
      <c r="FF23" s="4">
        <v>6251.5665060000065</v>
      </c>
      <c r="FG23" s="4">
        <v>0</v>
      </c>
      <c r="FH23" s="4">
        <v>166.53994366666734</v>
      </c>
      <c r="FI23" s="4">
        <v>40.71965533333332</v>
      </c>
      <c r="FJ23" s="4">
        <v>90.77910399999837</v>
      </c>
      <c r="FK23" s="4">
        <v>7202.00274033333</v>
      </c>
      <c r="FL23" s="4">
        <v>91.82623400000011</v>
      </c>
      <c r="FM23" s="4">
        <v>1593.7406166666678</v>
      </c>
      <c r="FN23" s="4">
        <v>595.9275526666752</v>
      </c>
      <c r="FO23" s="4">
        <v>88.40085999999883</v>
      </c>
      <c r="FP23" s="4">
        <v>405.2777506666753</v>
      </c>
      <c r="FQ23" s="4">
        <v>22308.837889666727</v>
      </c>
      <c r="FR23" s="4">
        <v>258.8470823333332</v>
      </c>
      <c r="FS23" s="4">
        <v>857.6002089999383</v>
      </c>
      <c r="FT23" s="4">
        <v>47.223853333332954</v>
      </c>
      <c r="FU23" s="4">
        <v>83.94938999999998</v>
      </c>
      <c r="FV23" s="4">
        <v>1103.1910953333345</v>
      </c>
      <c r="FW23" s="4">
        <v>2904.162279666667</v>
      </c>
      <c r="FX23" s="4">
        <v>81.75714199999993</v>
      </c>
      <c r="FY23" s="4">
        <v>843.1509359999982</v>
      </c>
      <c r="FZ23" s="4">
        <v>44.01380033333271</v>
      </c>
      <c r="GA23" s="4">
        <v>220.57245233333242</v>
      </c>
      <c r="GB23" s="4"/>
      <c r="GC23" s="4">
        <v>11831.607188333332</v>
      </c>
      <c r="GD23" s="4">
        <v>28037.813562333355</v>
      </c>
      <c r="GE23" s="4">
        <v>2013.7920793333358</v>
      </c>
      <c r="GF23" s="4">
        <v>19245.053343333617</v>
      </c>
      <c r="GG23" s="4">
        <v>17915.36502199998</v>
      </c>
      <c r="GH23" s="4">
        <v>34600.99937100002</v>
      </c>
      <c r="GI23" s="4">
        <v>23181.371389666718</v>
      </c>
      <c r="GJ23" s="4">
        <v>48543.22212699999</v>
      </c>
      <c r="GK23" s="4">
        <v>14987.11780599997</v>
      </c>
      <c r="GL23" s="4">
        <v>5215.79215600001</v>
      </c>
      <c r="GM23" s="4">
        <v>3450.667069999998</v>
      </c>
      <c r="GN23" s="4">
        <v>209022.8011150003</v>
      </c>
      <c r="GO23" s="4"/>
      <c r="GP23" s="4">
        <v>13277.068717666683</v>
      </c>
      <c r="GQ23" s="4">
        <v>145437.03615500024</v>
      </c>
      <c r="GR23" s="4">
        <v>7375.07381766668</v>
      </c>
      <c r="GS23" s="4">
        <v>42933.62242466667</v>
      </c>
      <c r="GT23" s="4"/>
      <c r="GU23" s="4"/>
    </row>
    <row r="24" spans="3:203" ht="12.75">
      <c r="C24" t="s">
        <v>26</v>
      </c>
      <c r="D24" t="s">
        <v>286</v>
      </c>
      <c r="E24" s="4">
        <v>0</v>
      </c>
      <c r="F24" s="4">
        <v>0</v>
      </c>
      <c r="G24" s="4">
        <v>0</v>
      </c>
      <c r="H24" s="4">
        <v>0</v>
      </c>
      <c r="I24" s="4">
        <v>41678.69082880002</v>
      </c>
      <c r="J24" s="4">
        <v>0</v>
      </c>
      <c r="K24" s="4">
        <v>22289.033453999997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101.60779159999994</v>
      </c>
      <c r="T24" s="4">
        <v>142.2658333999996</v>
      </c>
      <c r="U24" s="4">
        <v>0</v>
      </c>
      <c r="V24" s="4">
        <v>847.1275292</v>
      </c>
      <c r="W24" s="4">
        <v>0</v>
      </c>
      <c r="X24" s="4">
        <v>0</v>
      </c>
      <c r="Y24" s="4">
        <v>24251.254046000016</v>
      </c>
      <c r="Z24" s="4">
        <v>0</v>
      </c>
      <c r="AA24" s="4">
        <v>827.7022195999988</v>
      </c>
      <c r="AB24" s="4">
        <v>215.6356778000003</v>
      </c>
      <c r="AC24" s="4">
        <v>0</v>
      </c>
      <c r="AD24" s="4">
        <v>0</v>
      </c>
      <c r="AE24" s="4">
        <v>0</v>
      </c>
      <c r="AF24" s="4">
        <v>18499.64267600001</v>
      </c>
      <c r="AG24" s="4">
        <v>0</v>
      </c>
      <c r="AH24" s="4">
        <v>1.760025000000013</v>
      </c>
      <c r="AI24" s="4">
        <v>17.746010600000282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92.75139700000007</v>
      </c>
      <c r="AQ24" s="4">
        <v>883.6200169999998</v>
      </c>
      <c r="AR24" s="4">
        <v>0</v>
      </c>
      <c r="AS24" s="4">
        <v>1110.5127930000021</v>
      </c>
      <c r="AT24" s="4">
        <v>0</v>
      </c>
      <c r="AU24" s="4">
        <v>578.7677059999994</v>
      </c>
      <c r="AV24" s="4">
        <v>971.0034579999992</v>
      </c>
      <c r="AW24" s="4">
        <v>0</v>
      </c>
      <c r="AX24" s="4">
        <v>0</v>
      </c>
      <c r="AY24" s="4">
        <v>0</v>
      </c>
      <c r="AZ24" s="4">
        <v>370.44688820000005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245.796867</v>
      </c>
      <c r="BI24" s="4">
        <v>0</v>
      </c>
      <c r="BJ24" s="4">
        <v>27896.893400799992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394.34408799999346</v>
      </c>
      <c r="BQ24" s="4">
        <v>100.04059999999981</v>
      </c>
      <c r="BR24" s="4">
        <v>0</v>
      </c>
      <c r="BS24" s="4">
        <v>0</v>
      </c>
      <c r="BT24" s="4">
        <v>1201.9379517999992</v>
      </c>
      <c r="BU24" s="4">
        <v>0</v>
      </c>
      <c r="BV24" s="4">
        <v>0</v>
      </c>
      <c r="BW24" s="4">
        <v>427.390667</v>
      </c>
      <c r="BX24" s="4">
        <v>0</v>
      </c>
      <c r="BY24" s="4">
        <v>0</v>
      </c>
      <c r="BZ24" s="4">
        <v>2574.827123200005</v>
      </c>
      <c r="CA24" s="4">
        <v>0</v>
      </c>
      <c r="CB24" s="4">
        <v>10642.139667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5718.968553600003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272.7366916000001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3835.3199549999995</v>
      </c>
      <c r="DC24" s="4">
        <v>137.42606899999984</v>
      </c>
      <c r="DD24" s="4">
        <v>0</v>
      </c>
      <c r="DE24" s="4">
        <v>0</v>
      </c>
      <c r="DF24" s="4">
        <v>0</v>
      </c>
      <c r="DG24" s="4">
        <v>284.10661159999984</v>
      </c>
      <c r="DH24" s="4">
        <v>0</v>
      </c>
      <c r="DI24" s="4">
        <v>438.2543540000002</v>
      </c>
      <c r="DJ24" s="4">
        <v>0</v>
      </c>
      <c r="DK24" s="4">
        <v>0</v>
      </c>
      <c r="DL24" s="4">
        <v>0</v>
      </c>
      <c r="DM24" s="4">
        <v>3401.9335619999947</v>
      </c>
      <c r="DN24" s="4">
        <v>0</v>
      </c>
      <c r="DO24" s="4">
        <v>0</v>
      </c>
      <c r="DP24" s="4">
        <v>0</v>
      </c>
      <c r="DQ24" s="4">
        <v>0</v>
      </c>
      <c r="DR24" s="4">
        <v>0</v>
      </c>
      <c r="DS24" s="4">
        <v>18.626129400000167</v>
      </c>
      <c r="DT24" s="4">
        <v>0</v>
      </c>
      <c r="DU24" s="4">
        <v>0</v>
      </c>
      <c r="DV24" s="4">
        <v>0</v>
      </c>
      <c r="DW24" s="4">
        <v>0</v>
      </c>
      <c r="DX24" s="4">
        <v>0</v>
      </c>
      <c r="DY24" s="4">
        <v>0</v>
      </c>
      <c r="DZ24" s="4">
        <v>40.290523000000064</v>
      </c>
      <c r="EA24" s="4">
        <v>2928.3473693999995</v>
      </c>
      <c r="EB24" s="4">
        <v>0</v>
      </c>
      <c r="EC24" s="4">
        <v>0</v>
      </c>
      <c r="ED24" s="4">
        <v>0</v>
      </c>
      <c r="EE24" s="4">
        <v>0</v>
      </c>
      <c r="EF24" s="4">
        <v>0</v>
      </c>
      <c r="EG24" s="4">
        <v>0</v>
      </c>
      <c r="EH24" s="4">
        <v>0</v>
      </c>
      <c r="EI24" s="4">
        <v>0</v>
      </c>
      <c r="EJ24" s="4">
        <v>0</v>
      </c>
      <c r="EK24" s="4">
        <v>0</v>
      </c>
      <c r="EL24" s="4">
        <v>0</v>
      </c>
      <c r="EM24" s="4">
        <v>0</v>
      </c>
      <c r="EN24" s="4">
        <v>0</v>
      </c>
      <c r="EO24" s="4">
        <v>430.43671100000034</v>
      </c>
      <c r="EP24" s="4">
        <v>0</v>
      </c>
      <c r="EQ24" s="4">
        <v>179.23575199999968</v>
      </c>
      <c r="ER24" s="4">
        <v>0</v>
      </c>
      <c r="ES24" s="4">
        <v>21.203349999999975</v>
      </c>
      <c r="ET24" s="4">
        <v>0</v>
      </c>
      <c r="EU24" s="4">
        <v>0</v>
      </c>
      <c r="EV24" s="4">
        <v>0</v>
      </c>
      <c r="EW24" s="4">
        <v>0</v>
      </c>
      <c r="EX24" s="4">
        <v>0</v>
      </c>
      <c r="EY24" s="4">
        <v>0</v>
      </c>
      <c r="EZ24" s="4">
        <v>393.235349</v>
      </c>
      <c r="FA24" s="4">
        <v>0</v>
      </c>
      <c r="FB24" s="4">
        <v>0</v>
      </c>
      <c r="FC24" s="4">
        <v>0</v>
      </c>
      <c r="FD24" s="4">
        <v>0</v>
      </c>
      <c r="FE24" s="4">
        <v>0</v>
      </c>
      <c r="FF24" s="4">
        <v>14257.899122000003</v>
      </c>
      <c r="FG24" s="4">
        <v>0</v>
      </c>
      <c r="FH24" s="4">
        <v>0</v>
      </c>
      <c r="FI24" s="4">
        <v>0</v>
      </c>
      <c r="FJ24" s="4">
        <v>0</v>
      </c>
      <c r="FK24" s="4">
        <v>0</v>
      </c>
      <c r="FL24" s="4">
        <v>218.1697900000001</v>
      </c>
      <c r="FM24" s="4">
        <v>0</v>
      </c>
      <c r="FN24" s="4">
        <v>6051.534655800005</v>
      </c>
      <c r="FO24" s="4">
        <v>0</v>
      </c>
      <c r="FP24" s="4">
        <v>0</v>
      </c>
      <c r="FQ24" s="4">
        <v>96115.64221199999</v>
      </c>
      <c r="FR24" s="4">
        <v>333.024547</v>
      </c>
      <c r="FS24" s="4">
        <v>705.9420252000164</v>
      </c>
      <c r="FT24" s="4">
        <v>0</v>
      </c>
      <c r="FU24" s="4">
        <v>1.2237699999999911</v>
      </c>
      <c r="FV24" s="4">
        <v>0</v>
      </c>
      <c r="FW24" s="4">
        <v>5713.569521000004</v>
      </c>
      <c r="FX24" s="4">
        <v>0</v>
      </c>
      <c r="FY24" s="4">
        <v>0</v>
      </c>
      <c r="FZ24" s="4">
        <v>0</v>
      </c>
      <c r="GA24" s="4">
        <v>0</v>
      </c>
      <c r="GB24" s="4"/>
      <c r="GC24" s="4">
        <v>0</v>
      </c>
      <c r="GD24" s="4">
        <v>0</v>
      </c>
      <c r="GE24" s="4">
        <v>0</v>
      </c>
      <c r="GF24" s="4">
        <v>0</v>
      </c>
      <c r="GG24" s="4">
        <v>0</v>
      </c>
      <c r="GH24" s="4">
        <v>22272.3367686</v>
      </c>
      <c r="GI24" s="4">
        <v>114615.28488800005</v>
      </c>
      <c r="GJ24" s="4">
        <v>44237.130363800024</v>
      </c>
      <c r="GK24" s="4">
        <v>0</v>
      </c>
      <c r="GL24" s="4">
        <v>3108.242228600017</v>
      </c>
      <c r="GM24" s="4">
        <v>22003.264438999995</v>
      </c>
      <c r="GN24" s="4">
        <v>9757.003837700258</v>
      </c>
      <c r="GO24" s="4"/>
      <c r="GP24" s="4">
        <v>0</v>
      </c>
      <c r="GQ24" s="4">
        <v>0</v>
      </c>
      <c r="GR24" s="4">
        <v>0</v>
      </c>
      <c r="GS24" s="4">
        <v>54223.77673769994</v>
      </c>
      <c r="GT24" s="4"/>
      <c r="GU24" s="4"/>
    </row>
    <row r="25" spans="3:203" ht="12.75">
      <c r="C25" t="s">
        <v>27</v>
      </c>
      <c r="D25" t="s">
        <v>286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4857.05</v>
      </c>
      <c r="L25" s="4">
        <v>995</v>
      </c>
      <c r="M25" s="4">
        <v>0</v>
      </c>
      <c r="N25" s="4">
        <v>0</v>
      </c>
      <c r="O25" s="4">
        <v>0</v>
      </c>
      <c r="P25" s="4">
        <v>0</v>
      </c>
      <c r="Q25" s="4">
        <v>832.0065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72.6285</v>
      </c>
      <c r="X25" s="4">
        <v>0</v>
      </c>
      <c r="Y25" s="4">
        <v>5641.84</v>
      </c>
      <c r="Z25" s="4">
        <v>0</v>
      </c>
      <c r="AA25" s="4">
        <v>337.418</v>
      </c>
      <c r="AB25" s="4">
        <v>0</v>
      </c>
      <c r="AC25" s="4">
        <v>0</v>
      </c>
      <c r="AD25" s="4">
        <v>63.35</v>
      </c>
      <c r="AE25" s="4">
        <v>841</v>
      </c>
      <c r="AF25" s="4">
        <v>45828.4265</v>
      </c>
      <c r="AG25" s="4">
        <v>0</v>
      </c>
      <c r="AH25" s="4">
        <v>158.1</v>
      </c>
      <c r="AI25" s="4">
        <v>0</v>
      </c>
      <c r="AJ25" s="4">
        <v>5101.4</v>
      </c>
      <c r="AK25" s="4">
        <v>0</v>
      </c>
      <c r="AL25" s="4">
        <v>0</v>
      </c>
      <c r="AM25" s="4">
        <v>0</v>
      </c>
      <c r="AN25" s="4">
        <v>15.1475</v>
      </c>
      <c r="AO25" s="4">
        <v>189</v>
      </c>
      <c r="AP25" s="4">
        <v>0</v>
      </c>
      <c r="AQ25" s="4">
        <v>365</v>
      </c>
      <c r="AR25" s="4">
        <v>337.336</v>
      </c>
      <c r="AS25" s="4">
        <v>0</v>
      </c>
      <c r="AT25" s="4">
        <v>0</v>
      </c>
      <c r="AU25" s="4">
        <v>1874</v>
      </c>
      <c r="AV25" s="4">
        <v>2963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264.3</v>
      </c>
      <c r="BD25" s="4">
        <v>0</v>
      </c>
      <c r="BE25" s="4">
        <v>3068.7405</v>
      </c>
      <c r="BF25" s="4">
        <v>0</v>
      </c>
      <c r="BG25" s="4">
        <v>0</v>
      </c>
      <c r="BH25" s="4">
        <v>128.8</v>
      </c>
      <c r="BI25" s="4">
        <v>12932.778</v>
      </c>
      <c r="BJ25" s="4">
        <v>0</v>
      </c>
      <c r="BK25" s="4">
        <v>0</v>
      </c>
      <c r="BL25" s="4">
        <v>0</v>
      </c>
      <c r="BM25" s="4">
        <v>1499.17</v>
      </c>
      <c r="BN25" s="4">
        <v>0</v>
      </c>
      <c r="BO25" s="4">
        <v>27.125999999999998</v>
      </c>
      <c r="BP25" s="4">
        <v>0</v>
      </c>
      <c r="BQ25" s="4">
        <v>240.25</v>
      </c>
      <c r="BR25" s="4">
        <v>0</v>
      </c>
      <c r="BS25" s="4">
        <v>0</v>
      </c>
      <c r="BT25" s="4">
        <v>0</v>
      </c>
      <c r="BU25" s="4">
        <v>6.025</v>
      </c>
      <c r="BV25" s="4">
        <v>3.362</v>
      </c>
      <c r="BW25" s="4">
        <v>129.55</v>
      </c>
      <c r="BX25" s="4">
        <v>0</v>
      </c>
      <c r="BY25" s="4">
        <v>14.3</v>
      </c>
      <c r="BZ25" s="4">
        <v>0</v>
      </c>
      <c r="CA25" s="4">
        <v>0</v>
      </c>
      <c r="CB25" s="4">
        <v>0</v>
      </c>
      <c r="CC25" s="4">
        <v>7859.55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18.016999999999996</v>
      </c>
      <c r="CM25" s="4">
        <v>0</v>
      </c>
      <c r="CN25" s="4">
        <v>105.1455</v>
      </c>
      <c r="CO25" s="4">
        <v>0</v>
      </c>
      <c r="CP25" s="4">
        <v>0</v>
      </c>
      <c r="CQ25" s="4">
        <v>0</v>
      </c>
      <c r="CR25" s="4">
        <v>17.475</v>
      </c>
      <c r="CS25" s="4">
        <v>4090.6059999999993</v>
      </c>
      <c r="CT25" s="4">
        <v>0</v>
      </c>
      <c r="CU25" s="4">
        <v>0</v>
      </c>
      <c r="CV25" s="4">
        <v>427.5</v>
      </c>
      <c r="CW25" s="4">
        <v>0</v>
      </c>
      <c r="CX25" s="4">
        <v>885.9195</v>
      </c>
      <c r="CY25" s="4">
        <v>0</v>
      </c>
      <c r="CZ25" s="4">
        <v>31.3</v>
      </c>
      <c r="DA25" s="4">
        <v>0</v>
      </c>
      <c r="DB25" s="4">
        <v>8260.2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50.772000000000006</v>
      </c>
      <c r="DM25" s="4">
        <v>653.9</v>
      </c>
      <c r="DN25" s="4">
        <v>0</v>
      </c>
      <c r="DO25" s="4">
        <v>0</v>
      </c>
      <c r="DP25" s="4">
        <v>0</v>
      </c>
      <c r="DQ25" s="4">
        <v>0</v>
      </c>
      <c r="DR25" s="4">
        <v>5551.7</v>
      </c>
      <c r="DS25" s="4">
        <v>8.183999999999997</v>
      </c>
      <c r="DT25" s="4">
        <v>0</v>
      </c>
      <c r="DU25" s="4">
        <v>0</v>
      </c>
      <c r="DV25" s="4">
        <v>166.7470000000003</v>
      </c>
      <c r="DW25" s="4">
        <v>0</v>
      </c>
      <c r="DX25" s="4">
        <v>0</v>
      </c>
      <c r="DY25" s="4">
        <v>0</v>
      </c>
      <c r="DZ25" s="4">
        <v>824.75</v>
      </c>
      <c r="EA25" s="4">
        <v>162.65</v>
      </c>
      <c r="EB25" s="4">
        <v>0</v>
      </c>
      <c r="EC25" s="4">
        <v>0</v>
      </c>
      <c r="ED25" s="4">
        <v>130</v>
      </c>
      <c r="EE25" s="4">
        <v>1145.402</v>
      </c>
      <c r="EF25" s="4">
        <v>0</v>
      </c>
      <c r="EG25" s="4">
        <v>0</v>
      </c>
      <c r="EH25" s="4">
        <v>0</v>
      </c>
      <c r="EI25" s="4">
        <v>1337.85</v>
      </c>
      <c r="EJ25" s="4">
        <v>24434.8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1089</v>
      </c>
      <c r="ER25" s="4">
        <v>0</v>
      </c>
      <c r="ES25" s="4">
        <v>213.9</v>
      </c>
      <c r="ET25" s="4">
        <v>15.618499999999997</v>
      </c>
      <c r="EU25" s="4">
        <v>1770.3</v>
      </c>
      <c r="EV25" s="4">
        <v>0</v>
      </c>
      <c r="EW25" s="4">
        <v>0</v>
      </c>
      <c r="EX25" s="4">
        <v>0</v>
      </c>
      <c r="EY25" s="4">
        <v>6.9</v>
      </c>
      <c r="EZ25" s="4">
        <v>191</v>
      </c>
      <c r="FA25" s="4">
        <v>9612.531500000001</v>
      </c>
      <c r="FB25" s="4">
        <v>1445.13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6.1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27.893500000000017</v>
      </c>
      <c r="FO25" s="4">
        <v>0</v>
      </c>
      <c r="FP25" s="4">
        <v>0</v>
      </c>
      <c r="FQ25" s="4">
        <v>0</v>
      </c>
      <c r="FR25" s="4">
        <v>393.35</v>
      </c>
      <c r="FS25" s="4">
        <v>32894.728500000005</v>
      </c>
      <c r="FT25" s="4">
        <v>0</v>
      </c>
      <c r="FU25" s="4">
        <v>3.1005000000000003</v>
      </c>
      <c r="FV25" s="4">
        <v>0</v>
      </c>
      <c r="FW25" s="4">
        <v>0</v>
      </c>
      <c r="FX25" s="4">
        <v>0</v>
      </c>
      <c r="FY25" s="4">
        <v>0</v>
      </c>
      <c r="FZ25" s="4">
        <v>4.46</v>
      </c>
      <c r="GA25" s="4">
        <v>21.45</v>
      </c>
      <c r="GB25" s="4"/>
      <c r="GC25" s="4">
        <v>0</v>
      </c>
      <c r="GD25" s="4">
        <v>5336.802999999998</v>
      </c>
      <c r="GE25" s="4">
        <v>24246.237</v>
      </c>
      <c r="GF25" s="4">
        <v>0</v>
      </c>
      <c r="GG25" s="4">
        <v>0</v>
      </c>
      <c r="GH25" s="4">
        <v>15192.327500000001</v>
      </c>
      <c r="GI25" s="4">
        <v>27362.694000000018</v>
      </c>
      <c r="GJ25" s="4">
        <v>2978.4419999999973</v>
      </c>
      <c r="GK25" s="4">
        <v>0</v>
      </c>
      <c r="GL25" s="4">
        <v>13331.212000000001</v>
      </c>
      <c r="GM25" s="4">
        <v>11514.903000000002</v>
      </c>
      <c r="GN25" s="4">
        <v>0</v>
      </c>
      <c r="GO25" s="4"/>
      <c r="GP25" s="4">
        <v>1645.698</v>
      </c>
      <c r="GQ25" s="4">
        <v>0</v>
      </c>
      <c r="GR25" s="4">
        <v>37432.969</v>
      </c>
      <c r="GS25" s="4">
        <v>0</v>
      </c>
      <c r="GT25" s="4"/>
      <c r="GU25" s="4"/>
    </row>
    <row r="26" spans="5:203" ht="12.75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</row>
    <row r="27" spans="5:203" ht="12.7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</row>
    <row r="28" spans="185:196" s="8" customFormat="1" ht="12.75"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</row>
    <row r="29" spans="185:196" ht="12.75"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</row>
    <row r="32" spans="5:203" ht="12.75"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</row>
    <row r="33" spans="185:196" ht="12.75"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</row>
    <row r="34" spans="185:196" ht="12.75"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</row>
    <row r="36" spans="185:196" ht="12.75"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</row>
    <row r="37" spans="185:196" ht="12.75"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</row>
    <row r="39" spans="5:185" ht="12.75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17"/>
      <c r="GC39" s="17"/>
    </row>
    <row r="40" spans="5:185" ht="12.7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17"/>
      <c r="GC40" s="17"/>
    </row>
    <row r="42" spans="185:196" ht="12.75"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</row>
    <row r="43" spans="185:196" ht="12.75"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</row>
    <row r="44" spans="185:196" ht="12.75"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</row>
    <row r="45" spans="2:196" ht="12.75">
      <c r="B45" s="1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</row>
    <row r="53" spans="185:196" s="8" customFormat="1" ht="12.75"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</row>
    <row r="54" spans="5:203" s="8" customFormat="1" ht="12.75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</row>
    <row r="55" spans="5:203" s="8" customFormat="1" ht="12.75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</row>
    <row r="56" spans="5:203" s="8" customFormat="1" ht="12.75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</row>
    <row r="57" spans="5:203" s="8" customFormat="1" ht="12.75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</row>
    <row r="58" spans="5:203" s="8" customFormat="1" ht="12.75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</row>
    <row r="59" spans="5:203" s="8" customFormat="1" ht="12.7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</row>
    <row r="60" spans="5:203" s="8" customFormat="1" ht="12.75"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</row>
    <row r="61" s="8" customFormat="1" ht="12.75"/>
    <row r="62" spans="185:196" s="8" customFormat="1" ht="12.75"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</row>
    <row r="63" s="8" customFormat="1" ht="12.75"/>
    <row r="64" spans="185:196" ht="12.75"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</row>
    <row r="65" spans="5:196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</row>
    <row r="70" spans="185:196" ht="12.75"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</row>
  </sheetData>
  <sheetProtection/>
  <hyperlinks>
    <hyperlink ref="A2" r:id="rId1" display="for information on data and methods see Krausmann et al. 2008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Klagenfurt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fkrausma</dc:creator>
  <cp:keywords/>
  <dc:description/>
  <cp:lastModifiedBy>Miechtner, Gabriela</cp:lastModifiedBy>
  <dcterms:created xsi:type="dcterms:W3CDTF">2008-01-17T08:29:39Z</dcterms:created>
  <dcterms:modified xsi:type="dcterms:W3CDTF">2018-04-03T17:03:02Z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